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A9E8" lockStructure="1"/>
  <bookViews>
    <workbookView xWindow="-30" yWindow="30" windowWidth="25200" windowHeight="13005" firstSheet="1" activeTab="1"/>
  </bookViews>
  <sheets>
    <sheet name="Schools" sheetId="2" state="hidden" r:id="rId1"/>
    <sheet name="Summary" sheetId="4" r:id="rId2"/>
  </sheets>
  <externalReferences>
    <externalReference r:id="rId3"/>
  </externalReferences>
  <definedNames>
    <definedName name="_xlnm._FilterDatabase" localSheetId="0" hidden="1">Schools!$A$1:$C$74</definedName>
  </definedNames>
  <calcPr calcId="145621"/>
</workbook>
</file>

<file path=xl/calcChain.xml><?xml version="1.0" encoding="utf-8"?>
<calcChain xmlns="http://schemas.openxmlformats.org/spreadsheetml/2006/main">
  <c r="A75" i="2" l="1"/>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2" i="2"/>
  <c r="C13" i="4" l="1"/>
  <c r="B13" i="4"/>
</calcChain>
</file>

<file path=xl/sharedStrings.xml><?xml version="1.0" encoding="utf-8"?>
<sst xmlns="http://schemas.openxmlformats.org/spreadsheetml/2006/main" count="98" uniqueCount="91">
  <si>
    <t>Please enter your 8 digit passcode in the blue box</t>
  </si>
  <si>
    <t>DfE</t>
  </si>
  <si>
    <t>School Name</t>
  </si>
  <si>
    <t>Passcode</t>
  </si>
  <si>
    <t>Djanogly Northgate Academy</t>
  </si>
  <si>
    <t>Djanogly Strelley Academy</t>
  </si>
  <si>
    <t>Fernwood Primary School</t>
  </si>
  <si>
    <t>Firbeck Academy</t>
  </si>
  <si>
    <t>Haydn Primary School</t>
  </si>
  <si>
    <t>Hempshill Hall Primary School</t>
  </si>
  <si>
    <t>Henry Whipple Primary School</t>
  </si>
  <si>
    <t>Huntingdon Academy</t>
  </si>
  <si>
    <t>Robin Hood Primary School</t>
  </si>
  <si>
    <t>Seely Primary School</t>
  </si>
  <si>
    <t>Sycamore Academy</t>
  </si>
  <si>
    <t>Victoria Primary School</t>
  </si>
  <si>
    <t>Warren Primary Academy</t>
  </si>
  <si>
    <t>Westglade Primary School</t>
  </si>
  <si>
    <t>William Booth Primary and Nursery School</t>
  </si>
  <si>
    <t>Windmill L.E.A.D. Academy</t>
  </si>
  <si>
    <t>School</t>
  </si>
  <si>
    <t>Ambleside Primary School</t>
  </si>
  <si>
    <t>Berridge Primary and Nursery School</t>
  </si>
  <si>
    <t>Bentinck Primary and Nursery School</t>
  </si>
  <si>
    <t>Cantrell Primary and Nursery School</t>
  </si>
  <si>
    <t>Carrington Primary and Nursery School</t>
  </si>
  <si>
    <t>Dunkirk Primary and Nursery School</t>
  </si>
  <si>
    <t>Melbury Primary School</t>
  </si>
  <si>
    <t>Middleton Primary and Nursery School</t>
  </si>
  <si>
    <t>Heathfield Primary and Nursery School</t>
  </si>
  <si>
    <t>Walter Halls Primary and Early Years School</t>
  </si>
  <si>
    <t>Southwold Primary School and Early Years' Centre</t>
  </si>
  <si>
    <t>Rise Park Primary and Nursery School</t>
  </si>
  <si>
    <t>Crabtree Farm Primary School</t>
  </si>
  <si>
    <t>Welbeck Primary School</t>
  </si>
  <si>
    <t>Mellers Primary School</t>
  </si>
  <si>
    <t>Glade Hill Primary &amp; Nursery School</t>
  </si>
  <si>
    <t>Claremont Primary and Nursery School</t>
  </si>
  <si>
    <t>Snape Wood Primary and Nursery School</t>
  </si>
  <si>
    <t>Forest Fields Primary and Nursery School</t>
  </si>
  <si>
    <t>Dovecote Primary and Nursery School</t>
  </si>
  <si>
    <t>Greenfields Community School</t>
  </si>
  <si>
    <t>Southglade Primary School</t>
  </si>
  <si>
    <t>Rufford Primary and Nursery School</t>
  </si>
  <si>
    <t>St Augustine's Catholic Primary and Nursery School, A Voluntary Academy</t>
  </si>
  <si>
    <t>Highbank Primary and Nursery School</t>
  </si>
  <si>
    <t>Glenbrook Primary and Nursery School</t>
  </si>
  <si>
    <t>Portland Spencer Academy</t>
  </si>
  <si>
    <t>Jubilee L.E.A.D. Academy</t>
  </si>
  <si>
    <t>Rosslyn Park Primary and Nursery School</t>
  </si>
  <si>
    <t>Brocklewood Primary and Nursery School</t>
  </si>
  <si>
    <t>Springfield Academy</t>
  </si>
  <si>
    <t>Bluecoat Primary Academy</t>
  </si>
  <si>
    <t>Edna G. Olds Academy</t>
  </si>
  <si>
    <t>Hogarth Academy</t>
  </si>
  <si>
    <t>Burford Primary and Nursery School</t>
  </si>
  <si>
    <t>Radford Primary School Academy</t>
  </si>
  <si>
    <t>Robert Shaw Primary and Nursery School</t>
  </si>
  <si>
    <t>Edale Rise Primary &amp; Nursery School</t>
  </si>
  <si>
    <t>Southwark Primary School</t>
  </si>
  <si>
    <t>Whitemoor Academy (Primary and Nursery)</t>
  </si>
  <si>
    <t>Old Basford School</t>
  </si>
  <si>
    <t>Scotholme Primary and Nursery School</t>
  </si>
  <si>
    <t>Blue Bell Hill Primary and Nursery School</t>
  </si>
  <si>
    <t>Stanstead Nursery and Primary School</t>
  </si>
  <si>
    <t>The Milford Academy</t>
  </si>
  <si>
    <t>The Glapton Academy</t>
  </si>
  <si>
    <t>Whitegate Primary and Nursery School</t>
  </si>
  <si>
    <t>Bulwell St Mary's Primary and Nursery School</t>
  </si>
  <si>
    <t>Sneinton St Stephen's CofE Primary School</t>
  </si>
  <si>
    <t>St Mary's Catholic Primary School</t>
  </si>
  <si>
    <t>St Patrick's Catholic Primary and Nursery School</t>
  </si>
  <si>
    <t>St Teresa's Catholic Primary School</t>
  </si>
  <si>
    <t>Our Lady of Perpetual Succour Catholic Primary School</t>
  </si>
  <si>
    <t>Blessed Robert Widmerpool Catholic Primary and Nursery School</t>
  </si>
  <si>
    <t>Our Lady &amp; St Edward Primary &amp; Nursery Catholic Voluntary Academy</t>
  </si>
  <si>
    <t>St Margaret Clitherow Catholic Primary School</t>
  </si>
  <si>
    <t>St Ann's Well Academy</t>
  </si>
  <si>
    <t>South Wilford Endowed CofE Primary School</t>
  </si>
  <si>
    <t>Autumn Term 2018</t>
  </si>
  <si>
    <t>Number of Pupils Accessing</t>
  </si>
  <si>
    <t xml:space="preserve">Indicative 3 &amp; 4 Year old funding 2018/19 </t>
  </si>
  <si>
    <t>Summer Term 2018</t>
  </si>
  <si>
    <t>Spring Term 2019</t>
  </si>
  <si>
    <t>Instructions for Use</t>
  </si>
  <si>
    <t>Please enter your 8 digit passcode in the blue box.  This will bring up your school name.</t>
  </si>
  <si>
    <t>Please enter your forecast for the number of pupils expected to take up the universal 15 hours entitlement, and the extended 15 hours entitlement in each term. The cells requiring input are highlighted in green.</t>
  </si>
  <si>
    <t>Please note, a pupil accessing the extended entitlement will be included in both the universal and extended columns.  Do not include any pupils in the extended hours column that are not eligible under the national criteria.</t>
  </si>
  <si>
    <t>Universal Entitlement</t>
  </si>
  <si>
    <t>Extended Entitlement</t>
  </si>
  <si>
    <t>Once completed save the worksheet and forward to school.funding@nottinghamcity.gov.uk by the end of 2nd February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</si>
</sst>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43" formatCode="_-* #,##0.00_-;\-* #,##0.00_-;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indexed="8"/>
      <name val="Calibri"/>
      <family val="2"/>
    </font>
    <font>
      <sz val="10"/>
      <color indexed="8"/>
      <name val="Arial"/>
      <family val="2"/>
    </font>
    <font>
      <sz val="10"/>
      <name val="Arial"/>
      <family val="2"/>
    </font>
    <font>
      <sz val="12"/>
      <color theme="1"/>
      <name val="Calibri"/>
      <family val="2"/>
      <scheme val="minor"/>
    </font>
    <font>
      <b/>
      <sz val="16"/>
      <color theme="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5" fillId="0" borderId="0"/>
    <xf numFmtId="0" fontId="7" fillId="0" borderId="0"/>
    <xf numFmtId="0" fontId="7" fillId="0" borderId="0"/>
  </cellStyleXfs>
  <cellXfs count="31">
    <xf numFmtId="0" fontId="0" fillId="0" borderId="0" xfId="0"/>
    <xf numFmtId="0" fontId="0" fillId="0" borderId="0" xfId="0" applyFill="1"/>
    <xf numFmtId="0" fontId="3" fillId="0" borderId="0" xfId="0" applyFont="1" applyFill="1"/>
    <xf numFmtId="0" fontId="0" fillId="0" borderId="3" xfId="0" applyBorder="1" applyAlignment="1">
      <alignment horizontal="center" wrapText="1"/>
    </xf>
    <xf numFmtId="0" fontId="0" fillId="0" borderId="0" xfId="0" applyAlignment="1">
      <alignment horizontal="left"/>
    </xf>
    <xf numFmtId="0" fontId="6" fillId="0" borderId="0" xfId="2" applyFont="1" applyFill="1" applyAlignment="1"/>
    <xf numFmtId="0" fontId="2" fillId="0" borderId="0" xfId="0" applyFont="1"/>
    <xf numFmtId="0" fontId="4" fillId="0" borderId="0" xfId="0" applyFont="1"/>
    <xf numFmtId="0" fontId="0" fillId="0" borderId="0" xfId="0"/>
    <xf numFmtId="0" fontId="2" fillId="0" borderId="0" xfId="0" applyFont="1"/>
    <xf numFmtId="0" fontId="2" fillId="4" borderId="0" xfId="0" applyFont="1" applyFill="1"/>
    <xf numFmtId="0" fontId="3" fillId="4" borderId="0" xfId="0" applyFont="1" applyFill="1"/>
    <xf numFmtId="0" fontId="0" fillId="5" borderId="0" xfId="0" applyFill="1"/>
    <xf numFmtId="0" fontId="3" fillId="5" borderId="0" xfId="0" applyFont="1" applyFill="1"/>
    <xf numFmtId="0" fontId="2" fillId="5" borderId="0" xfId="0" applyFont="1" applyFill="1"/>
    <xf numFmtId="0" fontId="4" fillId="5" borderId="0" xfId="0" applyFont="1" applyFill="1" applyAlignment="1"/>
    <xf numFmtId="0" fontId="8" fillId="0" borderId="0" xfId="0" applyFont="1" applyFill="1"/>
    <xf numFmtId="0" fontId="9" fillId="0" borderId="0" xfId="0" applyFont="1" applyFill="1"/>
    <xf numFmtId="0" fontId="0" fillId="0" borderId="3" xfId="0" applyBorder="1" applyAlignment="1" applyProtection="1">
      <alignment horizontal="center"/>
      <protection hidden="1"/>
    </xf>
    <xf numFmtId="0" fontId="0" fillId="0" borderId="3" xfId="0" applyBorder="1" applyProtection="1">
      <protection hidden="1"/>
    </xf>
    <xf numFmtId="0" fontId="0" fillId="5" borderId="0" xfId="0" applyFill="1" applyProtection="1">
      <protection hidden="1"/>
    </xf>
    <xf numFmtId="5" fontId="0" fillId="0" borderId="0" xfId="1" applyNumberFormat="1" applyFont="1" applyBorder="1" applyProtection="1">
      <protection hidden="1"/>
    </xf>
    <xf numFmtId="0" fontId="3" fillId="6" borderId="3" xfId="0" applyFont="1" applyFill="1" applyBorder="1" applyProtection="1">
      <protection locked="0" hidden="1"/>
    </xf>
    <xf numFmtId="1" fontId="0" fillId="2" borderId="3" xfId="1" applyNumberFormat="1" applyFont="1" applyFill="1" applyBorder="1" applyProtection="1">
      <protection locked="0" hidden="1"/>
    </xf>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0" fillId="0" borderId="0" xfId="0" applyAlignment="1">
      <alignment horizontal="left" wrapText="1"/>
    </xf>
    <xf numFmtId="0" fontId="2" fillId="0" borderId="1" xfId="0" applyFont="1" applyBorder="1" applyAlignment="1">
      <alignment horizontal="center" vertical="top"/>
    </xf>
    <xf numFmtId="0" fontId="2" fillId="0" borderId="2" xfId="0" applyFont="1" applyBorder="1" applyAlignment="1">
      <alignment horizontal="center" vertical="top"/>
    </xf>
    <xf numFmtId="0" fontId="4" fillId="0" borderId="1" xfId="0" applyFont="1" applyBorder="1" applyAlignment="1">
      <alignment horizontal="center" vertical="top"/>
    </xf>
    <xf numFmtId="0" fontId="4" fillId="0" borderId="2" xfId="0" applyFont="1" applyBorder="1" applyAlignment="1">
      <alignment horizontal="center" vertical="top"/>
    </xf>
  </cellXfs>
  <cellStyles count="5">
    <cellStyle name="%" xfId="2"/>
    <cellStyle name="]_x000d__x000a_Zoomed=1_x000d__x000a_Row=0_x000d__x000a_Column=0_x000d__x000a_Height=0_x000d__x000a_Width=0_x000d__x000a_FontName=FoxFont_x000d__x000a_FontStyle=0_x000d__x000a_FontSize=9_x000d__x000a_PrtFontName=FoxPrin" xfId="3"/>
    <cellStyle name="Comma" xfId="1" builtinId="3"/>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2</xdr:col>
      <xdr:colOff>1285875</xdr:colOff>
      <xdr:row>4</xdr:row>
      <xdr:rowOff>33618</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9050" y="0"/>
          <a:ext cx="2124075" cy="795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ttinghamcity.gov.uk\shd_res\Finance7\PLANNING%20&amp;%20PROJECTS\School%20Budgets\School%20Organisation\School%20Co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 Schools Updated"/>
      <sheetName val="Sheet1"/>
      <sheetName val="edubase"/>
      <sheetName val="school addresses"/>
    </sheetNames>
    <sheetDataSet>
      <sheetData sheetId="0">
        <row r="2">
          <cell r="F2">
            <v>8927042</v>
          </cell>
          <cell r="G2" t="str">
            <v>0051</v>
          </cell>
          <cell r="H2" t="str">
            <v>051</v>
          </cell>
          <cell r="I2" t="str">
            <v>292905</v>
          </cell>
          <cell r="J2"/>
          <cell r="K2"/>
          <cell r="M2" t="str">
            <v>Head Teacher</v>
          </cell>
          <cell r="N2">
            <v>51</v>
          </cell>
          <cell r="O2" t="str">
            <v>7042NwsN</v>
          </cell>
        </row>
        <row r="3">
          <cell r="F3">
            <v>8927040</v>
          </cell>
          <cell r="G3" t="str">
            <v>0052</v>
          </cell>
          <cell r="H3" t="str">
            <v>052</v>
          </cell>
          <cell r="I3" t="str">
            <v>292841</v>
          </cell>
          <cell r="J3" t="str">
            <v>Raleigh Learning Trust</v>
          </cell>
          <cell r="K3">
            <v>248852</v>
          </cell>
          <cell r="L3" t="str">
            <v>C/O Woodlands School, Beechdale Road, NOTTINGHAM NG8 3EZ</v>
          </cell>
          <cell r="M3" t="str">
            <v>Head Teacher</v>
          </cell>
          <cell r="N3">
            <v>52</v>
          </cell>
          <cell r="O3" t="str">
            <v>7040gxws</v>
          </cell>
        </row>
        <row r="4">
          <cell r="F4">
            <v>8927026</v>
          </cell>
          <cell r="G4" t="str">
            <v>0053</v>
          </cell>
          <cell r="H4" t="str">
            <v>053</v>
          </cell>
          <cell r="I4" t="str">
            <v>295452</v>
          </cell>
          <cell r="J4" t="str">
            <v>Nethergate Academy</v>
          </cell>
          <cell r="K4">
            <v>169625</v>
          </cell>
          <cell r="L4" t="str">
            <v>Swansdowne Drive, NOTTINGHAM, NG11 8HX</v>
          </cell>
          <cell r="M4" t="str">
            <v>Head Teacher</v>
          </cell>
          <cell r="N4">
            <v>53</v>
          </cell>
          <cell r="O4" t="str">
            <v>7026waXR</v>
          </cell>
        </row>
        <row r="5">
          <cell r="F5">
            <v>8927035</v>
          </cell>
          <cell r="G5" t="str">
            <v>0054</v>
          </cell>
          <cell r="H5" t="str">
            <v>054</v>
          </cell>
          <cell r="I5" t="str">
            <v>302405</v>
          </cell>
          <cell r="J5"/>
          <cell r="K5"/>
          <cell r="M5" t="str">
            <v>Head Teacher</v>
          </cell>
          <cell r="N5">
            <v>54</v>
          </cell>
          <cell r="O5" t="str">
            <v>7035tAdH</v>
          </cell>
        </row>
        <row r="6">
          <cell r="F6">
            <v>8927033</v>
          </cell>
          <cell r="G6" t="str">
            <v>0056</v>
          </cell>
          <cell r="H6" t="str">
            <v>056</v>
          </cell>
          <cell r="I6" t="str">
            <v>292842</v>
          </cell>
          <cell r="J6" t="str">
            <v>Raleigh Learning Trust</v>
          </cell>
          <cell r="K6">
            <v>248852</v>
          </cell>
          <cell r="L6" t="str">
            <v>C/O Woodlands School, Beechdale Road, NOTTINGHAM NG8 3EZ</v>
          </cell>
          <cell r="M6" t="str">
            <v>Head Teacher</v>
          </cell>
          <cell r="N6">
            <v>56</v>
          </cell>
          <cell r="O6" t="str">
            <v>7033Jgem</v>
          </cell>
        </row>
        <row r="7">
          <cell r="F7"/>
          <cell r="G7" t="str">
            <v>0060</v>
          </cell>
          <cell r="H7" t="str">
            <v>060</v>
          </cell>
          <cell r="I7" t="str">
            <v>321383</v>
          </cell>
          <cell r="J7"/>
          <cell r="K7"/>
          <cell r="M7" t="str">
            <v>Head Teacher</v>
          </cell>
          <cell r="N7">
            <v>60</v>
          </cell>
          <cell r="O7" t="str">
            <v>1109Qdpf</v>
          </cell>
        </row>
        <row r="8">
          <cell r="F8">
            <v>8921109</v>
          </cell>
          <cell r="G8" t="str">
            <v>0061</v>
          </cell>
          <cell r="H8" t="str">
            <v>061</v>
          </cell>
          <cell r="I8" t="str">
            <v>321383</v>
          </cell>
          <cell r="J8"/>
          <cell r="K8"/>
          <cell r="M8" t="str">
            <v>Head Teacher</v>
          </cell>
          <cell r="N8">
            <v>61</v>
          </cell>
          <cell r="O8" t="str">
            <v>1109Psbf</v>
          </cell>
        </row>
        <row r="9">
          <cell r="F9">
            <v>8921107</v>
          </cell>
          <cell r="G9" t="str">
            <v>0062</v>
          </cell>
          <cell r="H9" t="str">
            <v>062</v>
          </cell>
          <cell r="I9" t="str">
            <v>321385</v>
          </cell>
          <cell r="J9"/>
          <cell r="K9"/>
          <cell r="M9" t="str">
            <v>Head Teacher</v>
          </cell>
          <cell r="N9">
            <v>62</v>
          </cell>
          <cell r="O9" t="str">
            <v>1107NREI</v>
          </cell>
        </row>
        <row r="10">
          <cell r="F10">
            <v>8921112</v>
          </cell>
          <cell r="G10" t="str">
            <v>0063</v>
          </cell>
          <cell r="H10" t="str">
            <v>063</v>
          </cell>
          <cell r="I10" t="str">
            <v>321387</v>
          </cell>
          <cell r="J10" t="str">
            <v>Raleigh Learning Trust</v>
          </cell>
          <cell r="K10">
            <v>248852</v>
          </cell>
          <cell r="L10" t="str">
            <v>C/O Woodlands School, Beechdale Road, NOTTINGHAM NG8 3EZ</v>
          </cell>
          <cell r="M10" t="str">
            <v>Head Teacher</v>
          </cell>
          <cell r="N10">
            <v>63</v>
          </cell>
          <cell r="O10" t="str">
            <v>1110ysVJ</v>
          </cell>
        </row>
        <row r="11">
          <cell r="F11">
            <v>8921111</v>
          </cell>
          <cell r="G11" t="str">
            <v>0064</v>
          </cell>
          <cell r="H11" t="str">
            <v>064</v>
          </cell>
          <cell r="I11" t="str">
            <v>321386</v>
          </cell>
          <cell r="J11" t="str">
            <v>Raleigh Learning Trust</v>
          </cell>
          <cell r="K11">
            <v>248852</v>
          </cell>
          <cell r="L11" t="str">
            <v>C/O Woodlands School, Beechdale Road, NOTTINGHAM NG8 3EZ</v>
          </cell>
          <cell r="M11" t="str">
            <v>Head Teacher</v>
          </cell>
          <cell r="N11">
            <v>64</v>
          </cell>
          <cell r="O11" t="str">
            <v>1104Ejvo</v>
          </cell>
        </row>
        <row r="12">
          <cell r="F12">
            <v>8921012</v>
          </cell>
          <cell r="G12" t="str">
            <v>0065</v>
          </cell>
          <cell r="H12" t="str">
            <v>065</v>
          </cell>
          <cell r="I12" t="str">
            <v>294775</v>
          </cell>
          <cell r="J12"/>
          <cell r="K12"/>
          <cell r="M12" t="str">
            <v>Head Teacher</v>
          </cell>
          <cell r="N12">
            <v>65</v>
          </cell>
          <cell r="O12" t="str">
            <v>1012KMdb</v>
          </cell>
        </row>
        <row r="13">
          <cell r="F13">
            <v>8922002</v>
          </cell>
          <cell r="G13" t="str">
            <v>0070</v>
          </cell>
          <cell r="H13" t="str">
            <v>070</v>
          </cell>
          <cell r="I13" t="str">
            <v>292898</v>
          </cell>
          <cell r="J13" t="str">
            <v>Ambleside Primary School</v>
          </cell>
          <cell r="K13">
            <v>165098</v>
          </cell>
          <cell r="L13" t="str">
            <v>Minver Crescent, Aspley, NOTTINGHAM, NG8 5PN</v>
          </cell>
          <cell r="M13" t="str">
            <v>Head Teacher</v>
          </cell>
          <cell r="N13">
            <v>70</v>
          </cell>
          <cell r="O13" t="str">
            <v>2002riNz</v>
          </cell>
        </row>
        <row r="14">
          <cell r="F14">
            <v>8922045</v>
          </cell>
          <cell r="G14" t="str">
            <v>0071</v>
          </cell>
          <cell r="H14" t="str">
            <v>071</v>
          </cell>
          <cell r="I14" t="str">
            <v>292883</v>
          </cell>
          <cell r="J14"/>
          <cell r="K14"/>
          <cell r="M14" t="str">
            <v>Head Teacher</v>
          </cell>
          <cell r="N14">
            <v>71</v>
          </cell>
          <cell r="O14" t="str">
            <v>2045jcKb</v>
          </cell>
        </row>
        <row r="15">
          <cell r="F15">
            <v>8923319</v>
          </cell>
          <cell r="G15" t="str">
            <v>0074</v>
          </cell>
          <cell r="H15" t="str">
            <v>074</v>
          </cell>
          <cell r="I15" t="str">
            <v>297571</v>
          </cell>
          <cell r="J15" t="str">
            <v>Blessed Robert Widmerpool Academy</v>
          </cell>
          <cell r="K15">
            <v>167696</v>
          </cell>
          <cell r="L15" t="str">
            <v>Listowel Crescent, Clifton, NOTTINGHAM, NG11 9BH</v>
          </cell>
          <cell r="M15" t="str">
            <v>Head Teacher</v>
          </cell>
          <cell r="N15">
            <v>74</v>
          </cell>
          <cell r="O15" t="str">
            <v>3319QBOK</v>
          </cell>
        </row>
        <row r="16">
          <cell r="F16">
            <v>8922183</v>
          </cell>
          <cell r="G16" t="str">
            <v>0075</v>
          </cell>
          <cell r="H16" t="str">
            <v>075</v>
          </cell>
          <cell r="I16" t="str">
            <v>321381</v>
          </cell>
          <cell r="J16" t="str">
            <v>Blue Bell Hill Academy</v>
          </cell>
          <cell r="K16">
            <v>207129</v>
          </cell>
          <cell r="L16" t="str">
            <v>Gordon Road, St Anns, NOTTINGHAM, NG3 2LE</v>
          </cell>
          <cell r="M16" t="str">
            <v>Head Teacher</v>
          </cell>
          <cell r="N16">
            <v>75</v>
          </cell>
          <cell r="O16" t="str">
            <v>2183JqYY</v>
          </cell>
        </row>
        <row r="17">
          <cell r="F17">
            <v>8923000</v>
          </cell>
          <cell r="G17" t="str">
            <v>0078</v>
          </cell>
          <cell r="H17" t="str">
            <v>078</v>
          </cell>
          <cell r="I17" t="str">
            <v>292845</v>
          </cell>
          <cell r="J17" t="str">
            <v>Bulwell St Marys C Of E Primary School</v>
          </cell>
          <cell r="K17" t="str">
            <v>176154</v>
          </cell>
          <cell r="L17" t="str">
            <v>Ragdale Road, Bulwell, Nottingham, NG6 8GQ</v>
          </cell>
          <cell r="M17" t="str">
            <v>Head Teacher</v>
          </cell>
          <cell r="N17">
            <v>78</v>
          </cell>
          <cell r="O17" t="str">
            <v>3000JAIt</v>
          </cell>
        </row>
        <row r="18">
          <cell r="F18">
            <v>8922082</v>
          </cell>
          <cell r="G18" t="str">
            <v>0079</v>
          </cell>
          <cell r="H18" t="str">
            <v>079</v>
          </cell>
          <cell r="I18" t="str">
            <v>292846</v>
          </cell>
          <cell r="J18" t="str">
            <v>Burford Primary &amp; Nursery School</v>
          </cell>
          <cell r="K18" t="str">
            <v>167931</v>
          </cell>
          <cell r="L18" t="str">
            <v>Oxclose Lane, Arnold, NG5 6FX</v>
          </cell>
          <cell r="M18" t="str">
            <v>Head Teacher</v>
          </cell>
          <cell r="N18">
            <v>79</v>
          </cell>
          <cell r="O18" t="str">
            <v>2082fWlx</v>
          </cell>
        </row>
        <row r="19">
          <cell r="F19">
            <v>8922056</v>
          </cell>
          <cell r="G19" t="str">
            <v>0080</v>
          </cell>
          <cell r="H19" t="str">
            <v>080</v>
          </cell>
          <cell r="I19" t="str">
            <v>292847</v>
          </cell>
          <cell r="J19" t="str">
            <v>Cantrell Primary &amp; Nursery School</v>
          </cell>
          <cell r="K19" t="str">
            <v>165455</v>
          </cell>
          <cell r="M19" t="str">
            <v>Head Teacher</v>
          </cell>
          <cell r="N19">
            <v>80</v>
          </cell>
          <cell r="O19" t="str">
            <v>2056bAuD</v>
          </cell>
        </row>
        <row r="20">
          <cell r="F20">
            <v>8922057</v>
          </cell>
          <cell r="G20" t="str">
            <v>0081</v>
          </cell>
          <cell r="H20" t="str">
            <v>081</v>
          </cell>
          <cell r="I20" t="str">
            <v>292848</v>
          </cell>
          <cell r="J20"/>
          <cell r="K20"/>
          <cell r="M20" t="str">
            <v>Head Teacher</v>
          </cell>
          <cell r="N20">
            <v>81</v>
          </cell>
          <cell r="O20" t="str">
            <v>2057HOsi</v>
          </cell>
        </row>
        <row r="21">
          <cell r="F21">
            <v>8922894</v>
          </cell>
          <cell r="G21" t="str">
            <v>0082</v>
          </cell>
          <cell r="H21" t="str">
            <v>082</v>
          </cell>
          <cell r="I21" t="str">
            <v>292849</v>
          </cell>
          <cell r="J21"/>
          <cell r="K21"/>
          <cell r="M21" t="str">
            <v>Head Teacher</v>
          </cell>
          <cell r="N21">
            <v>82</v>
          </cell>
          <cell r="O21" t="str">
            <v>2894TISR</v>
          </cell>
        </row>
        <row r="22">
          <cell r="F22">
            <v>8922153</v>
          </cell>
          <cell r="G22" t="str">
            <v>0083</v>
          </cell>
          <cell r="H22" t="str">
            <v>083</v>
          </cell>
          <cell r="I22" t="str">
            <v>292906</v>
          </cell>
          <cell r="J22"/>
          <cell r="K22"/>
          <cell r="M22" t="str">
            <v>Head Teacher</v>
          </cell>
          <cell r="N22">
            <v>83</v>
          </cell>
          <cell r="O22" t="str">
            <v>2153nWDQ</v>
          </cell>
        </row>
        <row r="23">
          <cell r="F23">
            <v>8923323</v>
          </cell>
          <cell r="G23" t="str">
            <v>0084</v>
          </cell>
          <cell r="H23" t="str">
            <v>084</v>
          </cell>
          <cell r="I23" t="str">
            <v>292833</v>
          </cell>
          <cell r="J23"/>
          <cell r="K23"/>
          <cell r="M23" t="str">
            <v>Head Teacher</v>
          </cell>
          <cell r="N23">
            <v>84</v>
          </cell>
          <cell r="O23" t="str">
            <v>3323oqtU</v>
          </cell>
        </row>
        <row r="24">
          <cell r="F24">
            <v>8922061</v>
          </cell>
          <cell r="G24" t="str">
            <v>0085</v>
          </cell>
          <cell r="H24" t="str">
            <v>085</v>
          </cell>
          <cell r="I24" t="str">
            <v>292850</v>
          </cell>
          <cell r="J24"/>
          <cell r="K24"/>
          <cell r="M24" t="str">
            <v>Head Teacher</v>
          </cell>
          <cell r="N24">
            <v>85</v>
          </cell>
          <cell r="O24" t="str">
            <v>2061xJcy</v>
          </cell>
        </row>
        <row r="25">
          <cell r="F25">
            <v>8922099</v>
          </cell>
          <cell r="G25" t="str">
            <v>0086</v>
          </cell>
          <cell r="H25" t="str">
            <v>086</v>
          </cell>
          <cell r="I25" t="str">
            <v>330508</v>
          </cell>
          <cell r="J25" t="str">
            <v>Edale Rise Primary &amp; Nursery School</v>
          </cell>
          <cell r="K25">
            <v>165380</v>
          </cell>
          <cell r="L25" t="str">
            <v>Edale Road, Sneinton Dale, NOTTINGHAM, NG2 4HT</v>
          </cell>
          <cell r="M25" t="str">
            <v>Head Teacher</v>
          </cell>
          <cell r="N25">
            <v>86</v>
          </cell>
          <cell r="O25" t="str">
            <v>2099WTff</v>
          </cell>
        </row>
        <row r="26">
          <cell r="F26">
            <v>8922074</v>
          </cell>
          <cell r="G26" t="str">
            <v>0087</v>
          </cell>
          <cell r="H26" t="str">
            <v>087</v>
          </cell>
          <cell r="I26" t="str">
            <v>303742</v>
          </cell>
          <cell r="J26" t="str">
            <v>Edna G Olds Academy</v>
          </cell>
          <cell r="K26">
            <v>168894</v>
          </cell>
          <cell r="L26" t="str">
            <v>Church Street, Lenton, NOTTINGHAM, NG7 1SJ</v>
          </cell>
          <cell r="M26" t="str">
            <v>Head Teacher</v>
          </cell>
          <cell r="N26">
            <v>87</v>
          </cell>
          <cell r="O26" t="str">
            <v>2074hvrt</v>
          </cell>
        </row>
        <row r="27">
          <cell r="F27">
            <v>8922016</v>
          </cell>
          <cell r="G27" t="str">
            <v>0153</v>
          </cell>
          <cell r="H27" t="str">
            <v>161</v>
          </cell>
          <cell r="I27" t="str">
            <v>354397</v>
          </cell>
          <cell r="J27"/>
          <cell r="K27"/>
          <cell r="M27" t="str">
            <v>Head Teacher</v>
          </cell>
          <cell r="N27">
            <v>153</v>
          </cell>
          <cell r="O27" t="str">
            <v>2016jnOu</v>
          </cell>
        </row>
        <row r="28">
          <cell r="F28">
            <v>8922005</v>
          </cell>
          <cell r="G28" t="str">
            <v>0090</v>
          </cell>
          <cell r="H28" t="str">
            <v>090</v>
          </cell>
          <cell r="I28" t="str">
            <v>317383</v>
          </cell>
          <cell r="J28" t="str">
            <v>Firbeck Academy</v>
          </cell>
          <cell r="K28">
            <v>189834</v>
          </cell>
          <cell r="L28" t="str">
            <v>Firbeck Road, Wollaton, NOTTINGHAM, NG8 2FB</v>
          </cell>
          <cell r="M28" t="str">
            <v>Head Teacher</v>
          </cell>
          <cell r="N28">
            <v>90</v>
          </cell>
          <cell r="O28" t="str">
            <v>2005HQuH</v>
          </cell>
        </row>
        <row r="29">
          <cell r="F29">
            <v>8922929</v>
          </cell>
          <cell r="G29" t="str">
            <v>0091</v>
          </cell>
          <cell r="H29" t="str">
            <v>091</v>
          </cell>
          <cell r="I29" t="str">
            <v>292854</v>
          </cell>
          <cell r="J29"/>
          <cell r="K29"/>
          <cell r="M29" t="str">
            <v>Head Teacher</v>
          </cell>
          <cell r="N29">
            <v>91</v>
          </cell>
          <cell r="O29" t="str">
            <v>2929hDZn</v>
          </cell>
        </row>
        <row r="30">
          <cell r="F30">
            <v>8922360</v>
          </cell>
          <cell r="G30" t="str">
            <v>0092</v>
          </cell>
          <cell r="H30" t="str">
            <v>092</v>
          </cell>
          <cell r="I30" t="str">
            <v>292855</v>
          </cell>
          <cell r="J30"/>
          <cell r="K30"/>
          <cell r="M30" t="str">
            <v>Head Teacher</v>
          </cell>
          <cell r="N30">
            <v>92</v>
          </cell>
          <cell r="O30" t="str">
            <v>2360ioBv</v>
          </cell>
        </row>
        <row r="31">
          <cell r="F31">
            <v>8922907</v>
          </cell>
          <cell r="G31" t="str">
            <v>0093</v>
          </cell>
          <cell r="H31" t="str">
            <v>093</v>
          </cell>
          <cell r="I31" t="str">
            <v>321382</v>
          </cell>
          <cell r="J31" t="str">
            <v>Glapton Academy</v>
          </cell>
          <cell r="K31">
            <v>187092</v>
          </cell>
          <cell r="L31" t="str">
            <v>Glapton Lane, Clifton, NOTTINGHAM, NG11 8EA</v>
          </cell>
          <cell r="M31" t="str">
            <v>Head Teacher</v>
          </cell>
          <cell r="N31">
            <v>93</v>
          </cell>
          <cell r="O31" t="str">
            <v>2907cNUj</v>
          </cell>
        </row>
        <row r="32">
          <cell r="F32">
            <v>8922009</v>
          </cell>
          <cell r="G32" t="str">
            <v>0094</v>
          </cell>
          <cell r="H32" t="str">
            <v>094</v>
          </cell>
          <cell r="I32" t="str">
            <v>330548</v>
          </cell>
          <cell r="J32" t="str">
            <v>Glenbrook Primary School</v>
          </cell>
          <cell r="K32">
            <v>166148</v>
          </cell>
          <cell r="L32" t="str">
            <v>Wigman Road, NOTTINGHAM, NG8 4PD</v>
          </cell>
          <cell r="M32" t="str">
            <v>Head Teacher</v>
          </cell>
          <cell r="N32">
            <v>94</v>
          </cell>
          <cell r="O32" t="str">
            <v>2009jKrj</v>
          </cell>
        </row>
        <row r="33">
          <cell r="F33">
            <v>8923324</v>
          </cell>
          <cell r="G33" t="str">
            <v>0095</v>
          </cell>
          <cell r="H33" t="str">
            <v>095</v>
          </cell>
          <cell r="I33" t="str">
            <v>292836</v>
          </cell>
          <cell r="J33"/>
          <cell r="K33"/>
          <cell r="M33" t="str">
            <v>Head Teacher</v>
          </cell>
          <cell r="N33">
            <v>95</v>
          </cell>
          <cell r="O33" t="str">
            <v>3324xTCS</v>
          </cell>
        </row>
        <row r="34">
          <cell r="F34">
            <v>8922163</v>
          </cell>
          <cell r="G34" t="str">
            <v>0096</v>
          </cell>
          <cell r="H34" t="str">
            <v>096</v>
          </cell>
          <cell r="I34" t="str">
            <v>292858</v>
          </cell>
          <cell r="J34"/>
          <cell r="K34"/>
          <cell r="M34" t="str">
            <v>Head Teacher</v>
          </cell>
          <cell r="N34">
            <v>96</v>
          </cell>
          <cell r="O34" t="str">
            <v>2163KqTk</v>
          </cell>
        </row>
        <row r="35">
          <cell r="F35">
            <v>8922095</v>
          </cell>
          <cell r="G35" t="str">
            <v>0097</v>
          </cell>
          <cell r="H35" t="str">
            <v>097</v>
          </cell>
          <cell r="I35" t="str">
            <v>292589</v>
          </cell>
          <cell r="J35"/>
          <cell r="K35"/>
          <cell r="M35" t="str">
            <v>Head Teacher</v>
          </cell>
          <cell r="N35">
            <v>97</v>
          </cell>
          <cell r="O35" t="str">
            <v>2095dtuN</v>
          </cell>
        </row>
        <row r="36">
          <cell r="F36">
            <v>8922170</v>
          </cell>
          <cell r="G36" t="str">
            <v>0098</v>
          </cell>
          <cell r="H36" t="str">
            <v>098</v>
          </cell>
          <cell r="I36" t="str">
            <v>292860</v>
          </cell>
          <cell r="J36"/>
          <cell r="K36"/>
          <cell r="M36" t="str">
            <v>Head Teacher</v>
          </cell>
          <cell r="N36">
            <v>98</v>
          </cell>
          <cell r="O36" t="str">
            <v>2170MqVW</v>
          </cell>
        </row>
        <row r="37">
          <cell r="F37">
            <v>8923328</v>
          </cell>
          <cell r="G37" t="str">
            <v>0099</v>
          </cell>
          <cell r="H37" t="str">
            <v>099</v>
          </cell>
          <cell r="I37" t="str">
            <v>292902</v>
          </cell>
          <cell r="J37"/>
          <cell r="K37"/>
          <cell r="M37" t="str">
            <v>Head Teacher</v>
          </cell>
          <cell r="N37">
            <v>99</v>
          </cell>
          <cell r="O37" t="str">
            <v>3328RPTm</v>
          </cell>
        </row>
        <row r="38">
          <cell r="F38">
            <v>8922008</v>
          </cell>
          <cell r="G38" t="str">
            <v>0100</v>
          </cell>
          <cell r="H38" t="str">
            <v>100</v>
          </cell>
          <cell r="I38" t="str">
            <v>321380</v>
          </cell>
          <cell r="J38" t="str">
            <v>Highbank Primary School</v>
          </cell>
          <cell r="K38">
            <v>166275</v>
          </cell>
          <cell r="L38" t="str">
            <v>Winscombe Mount, Clifton, NOTTINGHAM, NG11 9FP</v>
          </cell>
          <cell r="M38" t="str">
            <v>Head Teacher</v>
          </cell>
          <cell r="N38">
            <v>100</v>
          </cell>
          <cell r="O38" t="str">
            <v>2008VkKp</v>
          </cell>
        </row>
        <row r="39">
          <cell r="F39">
            <v>8922077</v>
          </cell>
          <cell r="G39" t="str">
            <v>0103</v>
          </cell>
          <cell r="H39" t="str">
            <v>103</v>
          </cell>
          <cell r="I39" t="str">
            <v>323538</v>
          </cell>
          <cell r="J39" t="str">
            <v>Hogarth Academy</v>
          </cell>
          <cell r="K39">
            <v>187090</v>
          </cell>
          <cell r="L39" t="str">
            <v>Porchester Road, Mapperley, NOTTINGHAM, NG3 6JG</v>
          </cell>
          <cell r="M39" t="str">
            <v>Head Teacher</v>
          </cell>
          <cell r="N39">
            <v>103</v>
          </cell>
          <cell r="O39" t="str">
            <v>2077smkJ</v>
          </cell>
        </row>
        <row r="40">
          <cell r="F40">
            <v>8922939</v>
          </cell>
          <cell r="G40" t="str">
            <v>0104</v>
          </cell>
          <cell r="H40" t="str">
            <v>104</v>
          </cell>
          <cell r="I40" t="str">
            <v>303743</v>
          </cell>
          <cell r="J40" t="str">
            <v>Huntingdon Academy</v>
          </cell>
          <cell r="K40">
            <v>165822</v>
          </cell>
          <cell r="L40" t="str">
            <v>Alfred Street Central, St Anns, NOTTINGHAM, NG3 4AY</v>
          </cell>
          <cell r="M40" t="str">
            <v>Head Teacher</v>
          </cell>
          <cell r="N40">
            <v>104</v>
          </cell>
          <cell r="O40" t="str">
            <v>2939eDdn</v>
          </cell>
        </row>
        <row r="41">
          <cell r="F41">
            <v>8922079</v>
          </cell>
          <cell r="G41" t="str">
            <v>0105</v>
          </cell>
          <cell r="H41" t="str">
            <v>105</v>
          </cell>
          <cell r="I41" t="str">
            <v>292866</v>
          </cell>
          <cell r="J41"/>
          <cell r="K41"/>
          <cell r="M41" t="str">
            <v>Head Teacher</v>
          </cell>
          <cell r="N41">
            <v>105</v>
          </cell>
          <cell r="O41" t="str">
            <v>2079FvIw</v>
          </cell>
        </row>
        <row r="42">
          <cell r="F42">
            <v>8922158</v>
          </cell>
          <cell r="G42" t="str">
            <v>0106</v>
          </cell>
          <cell r="H42" t="str">
            <v>106</v>
          </cell>
          <cell r="I42" t="str">
            <v>292867</v>
          </cell>
          <cell r="J42"/>
          <cell r="K42"/>
          <cell r="M42" t="str">
            <v>Head Teacher</v>
          </cell>
          <cell r="N42">
            <v>106</v>
          </cell>
          <cell r="O42" t="str">
            <v>2158hMrS</v>
          </cell>
        </row>
        <row r="43">
          <cell r="F43">
            <v>8922080</v>
          </cell>
          <cell r="G43" t="str">
            <v>0107</v>
          </cell>
          <cell r="H43" t="str">
            <v>107</v>
          </cell>
          <cell r="I43" t="str">
            <v>292868</v>
          </cell>
          <cell r="J43"/>
          <cell r="K43"/>
          <cell r="M43" t="str">
            <v>Head Teacher</v>
          </cell>
          <cell r="N43">
            <v>107</v>
          </cell>
          <cell r="O43" t="str">
            <v>2080tRdj</v>
          </cell>
        </row>
        <row r="44">
          <cell r="F44">
            <v>8922906</v>
          </cell>
          <cell r="G44" t="str">
            <v>0108</v>
          </cell>
          <cell r="H44" t="str">
            <v>108</v>
          </cell>
          <cell r="I44" t="str">
            <v>304691</v>
          </cell>
          <cell r="J44" t="str">
            <v>The Milford Academy</v>
          </cell>
          <cell r="K44">
            <v>168345</v>
          </cell>
          <cell r="L44" t="str">
            <v>Dungannon Road, Clifton Estate, NOTTINGHAM, NG11 9BT</v>
          </cell>
          <cell r="M44" t="str">
            <v>Head Teacher</v>
          </cell>
          <cell r="N44">
            <v>108</v>
          </cell>
          <cell r="O44" t="str">
            <v>2906DDOl</v>
          </cell>
        </row>
        <row r="45">
          <cell r="F45">
            <v>8922081</v>
          </cell>
          <cell r="G45" t="str">
            <v>0109</v>
          </cell>
          <cell r="H45" t="str">
            <v>109</v>
          </cell>
          <cell r="I45" t="str">
            <v>297147</v>
          </cell>
          <cell r="J45" t="str">
            <v>Djanogly Northgate Academy</v>
          </cell>
          <cell r="K45">
            <v>165312</v>
          </cell>
          <cell r="L45" t="str">
            <v>Finance Department ,Djanogly Learning Trust, Sherwood Rise, NOTTINGHAM, NG7 7AR</v>
          </cell>
          <cell r="M45" t="str">
            <v>Head Teacher</v>
          </cell>
          <cell r="N45">
            <v>109</v>
          </cell>
          <cell r="O45" t="str">
            <v>2081LkKD</v>
          </cell>
        </row>
        <row r="46">
          <cell r="F46">
            <v>8922152</v>
          </cell>
          <cell r="G46" t="str">
            <v>0110</v>
          </cell>
          <cell r="H46" t="str">
            <v>110</v>
          </cell>
          <cell r="I46" t="str">
            <v>299410</v>
          </cell>
          <cell r="J46" t="str">
            <v>Old Basford Academy</v>
          </cell>
          <cell r="K46">
            <v>167133</v>
          </cell>
          <cell r="L46" t="str">
            <v>Percy Street, Old Basford, NOTTINGHAM, NG6 0GF</v>
          </cell>
          <cell r="M46" t="str">
            <v>Head Teacher</v>
          </cell>
          <cell r="N46">
            <v>110</v>
          </cell>
          <cell r="O46" t="str">
            <v>2152PAbM</v>
          </cell>
        </row>
        <row r="47">
          <cell r="F47">
            <v>8923320</v>
          </cell>
          <cell r="G47" t="str">
            <v>0111</v>
          </cell>
          <cell r="H47" t="str">
            <v>111</v>
          </cell>
          <cell r="I47" t="str">
            <v>297604</v>
          </cell>
          <cell r="J47" t="str">
            <v>Our Lady &amp; St Edwards Primary Academy</v>
          </cell>
          <cell r="K47">
            <v>167166</v>
          </cell>
          <cell r="L47" t="str">
            <v>Gordon Road, St Anns, NOTTINGHAM, NG3 2LG</v>
          </cell>
          <cell r="M47" t="str">
            <v>Head Teacher</v>
          </cell>
          <cell r="N47">
            <v>111</v>
          </cell>
          <cell r="O47" t="str">
            <v>3320pRhg</v>
          </cell>
        </row>
        <row r="48">
          <cell r="F48">
            <v>8923318</v>
          </cell>
          <cell r="G48" t="str">
            <v>0112</v>
          </cell>
          <cell r="H48" t="str">
            <v>112</v>
          </cell>
          <cell r="I48" t="str">
            <v>299250</v>
          </cell>
          <cell r="J48" t="str">
            <v>Our Lady Of Perpetual Succour Academy</v>
          </cell>
          <cell r="K48">
            <v>169870</v>
          </cell>
          <cell r="L48" t="str">
            <v>Piccadilly, Bulwell, NOTTINGHAM, NG6 9FN</v>
          </cell>
          <cell r="M48" t="str">
            <v>Head Teacher</v>
          </cell>
          <cell r="N48">
            <v>112</v>
          </cell>
          <cell r="O48" t="str">
            <v>3318ofLD</v>
          </cell>
        </row>
        <row r="49">
          <cell r="F49">
            <v>8922010</v>
          </cell>
          <cell r="G49" t="str">
            <v>0113</v>
          </cell>
          <cell r="H49" t="str">
            <v>113</v>
          </cell>
          <cell r="I49" t="str">
            <v>328012</v>
          </cell>
          <cell r="J49" t="str">
            <v>Portland School</v>
          </cell>
          <cell r="K49">
            <v>188914</v>
          </cell>
          <cell r="L49" t="str">
            <v>Westwick Road, Bilborough, NOTTINGHAM, NG8 4HB</v>
          </cell>
          <cell r="M49" t="str">
            <v>Head Teacher</v>
          </cell>
          <cell r="N49">
            <v>113</v>
          </cell>
          <cell r="O49" t="str">
            <v>2010wBMV</v>
          </cell>
        </row>
        <row r="50">
          <cell r="F50">
            <v>8922088</v>
          </cell>
          <cell r="G50" t="str">
            <v>0114</v>
          </cell>
          <cell r="H50" t="str">
            <v>114</v>
          </cell>
          <cell r="I50" t="str">
            <v>348508</v>
          </cell>
          <cell r="J50" t="str">
            <v>Radford Academy</v>
          </cell>
          <cell r="K50">
            <v>199487</v>
          </cell>
          <cell r="L50" t="str">
            <v>Denman Street West, RADFORD, NOTTINGHAM, NG7 3FL</v>
          </cell>
          <cell r="M50" t="str">
            <v>Head Teacher</v>
          </cell>
          <cell r="N50">
            <v>114</v>
          </cell>
          <cell r="O50" t="str">
            <v>2088EKvG</v>
          </cell>
        </row>
        <row r="51">
          <cell r="F51">
            <v>8922151</v>
          </cell>
          <cell r="G51" t="str">
            <v>0115</v>
          </cell>
          <cell r="H51" t="str">
            <v>115</v>
          </cell>
          <cell r="I51" t="str">
            <v>292896</v>
          </cell>
          <cell r="J51" t="str">
            <v>Rise Park Primary and Nursery School</v>
          </cell>
          <cell r="K51"/>
          <cell r="M51" t="str">
            <v>Head Teacher</v>
          </cell>
          <cell r="N51">
            <v>115</v>
          </cell>
          <cell r="O51" t="str">
            <v>2151vOUw</v>
          </cell>
        </row>
        <row r="52">
          <cell r="F52">
            <v>8922018</v>
          </cell>
          <cell r="G52" t="str">
            <v>0116</v>
          </cell>
          <cell r="H52" t="str">
            <v>116</v>
          </cell>
          <cell r="I52"/>
          <cell r="J52" t="str">
            <v>Victoria Primary School</v>
          </cell>
          <cell r="K52">
            <v>235521</v>
          </cell>
          <cell r="L52" t="str">
            <v>Ainsworth Drive, The Meadows, NOTTINGHAM, NG2 1FX</v>
          </cell>
          <cell r="M52" t="str">
            <v>Head Teacher</v>
          </cell>
          <cell r="N52">
            <v>116</v>
          </cell>
          <cell r="O52" t="str">
            <v>2015HbKT</v>
          </cell>
        </row>
        <row r="53">
          <cell r="F53">
            <v>8922090</v>
          </cell>
          <cell r="G53" t="str">
            <v>0117</v>
          </cell>
          <cell r="H53" t="str">
            <v>117</v>
          </cell>
          <cell r="I53" t="str">
            <v>292876</v>
          </cell>
          <cell r="J53" t="str">
            <v>Robert Shaw Primary &amp; Nursery School</v>
          </cell>
          <cell r="K53" t="str">
            <v>202311</v>
          </cell>
          <cell r="L53" t="str">
            <v>Southfield Road,Western Boulevard,NOTTINGHAM NG8 3PL</v>
          </cell>
          <cell r="M53" t="str">
            <v>Head Teacher</v>
          </cell>
          <cell r="N53">
            <v>117</v>
          </cell>
          <cell r="O53" t="str">
            <v>2090IiRI</v>
          </cell>
        </row>
        <row r="54">
          <cell r="F54">
            <v>8923329</v>
          </cell>
          <cell r="G54" t="str">
            <v>0118</v>
          </cell>
          <cell r="H54" t="str">
            <v>118</v>
          </cell>
          <cell r="I54" t="str">
            <v>292899</v>
          </cell>
          <cell r="J54"/>
          <cell r="K54"/>
          <cell r="M54" t="str">
            <v>Head Teacher</v>
          </cell>
          <cell r="N54">
            <v>118</v>
          </cell>
          <cell r="O54" t="str">
            <v>3329RIdN</v>
          </cell>
        </row>
        <row r="55">
          <cell r="F55">
            <v>8922013</v>
          </cell>
          <cell r="G55" t="str">
            <v>0119</v>
          </cell>
          <cell r="H55" t="str">
            <v>119</v>
          </cell>
          <cell r="I55" t="str">
            <v>350534</v>
          </cell>
          <cell r="J55" t="str">
            <v>Rosslyn Park Primary Academy</v>
          </cell>
          <cell r="K55">
            <v>199525</v>
          </cell>
          <cell r="L55" t="str">
            <v>Amesbury Circus, ASPLEY, NOTTINGHAM, NG8 6DD</v>
          </cell>
          <cell r="M55" t="str">
            <v>Head Teacher</v>
          </cell>
          <cell r="N55">
            <v>119</v>
          </cell>
          <cell r="O55" t="str">
            <v>2013rLUm</v>
          </cell>
        </row>
        <row r="56">
          <cell r="F56">
            <v>8923332</v>
          </cell>
          <cell r="G56" t="str">
            <v>0121</v>
          </cell>
          <cell r="H56" t="str">
            <v>121</v>
          </cell>
          <cell r="I56" t="str">
            <v>292910</v>
          </cell>
          <cell r="J56"/>
          <cell r="K56"/>
          <cell r="M56" t="str">
            <v>Head Teacher</v>
          </cell>
          <cell r="N56">
            <v>121</v>
          </cell>
          <cell r="O56" t="str">
            <v>3332hTln</v>
          </cell>
        </row>
        <row r="57">
          <cell r="F57">
            <v>8922155</v>
          </cell>
          <cell r="G57" t="str">
            <v>0122</v>
          </cell>
          <cell r="H57" t="str">
            <v>122</v>
          </cell>
          <cell r="I57" t="str">
            <v>292877</v>
          </cell>
          <cell r="J57" t="str">
            <v>Scotholme Primary &amp; Nursery School</v>
          </cell>
          <cell r="K57">
            <v>168945</v>
          </cell>
          <cell r="L57" t="str">
            <v>Head Teacher, Fisher Street, Hyson Green, NOTTINGHAM NG7 6FJ</v>
          </cell>
          <cell r="M57" t="str">
            <v>Ms Kate Hall</v>
          </cell>
          <cell r="N57">
            <v>122</v>
          </cell>
          <cell r="O57" t="str">
            <v>2155CTPh</v>
          </cell>
        </row>
        <row r="58">
          <cell r="F58">
            <v>8922011</v>
          </cell>
          <cell r="H58" t="str">
            <v>123</v>
          </cell>
          <cell r="I58" t="str">
            <v>328013</v>
          </cell>
          <cell r="J58" t="str">
            <v>Djanogly Strelley Academy</v>
          </cell>
          <cell r="K58">
            <v>188920</v>
          </cell>
          <cell r="L58" t="str">
            <v>Helston Drive, Strelley, NOTTINGHAM, NG8 6JZ</v>
          </cell>
          <cell r="M58" t="str">
            <v>Head Teacher</v>
          </cell>
          <cell r="N58">
            <v>0</v>
          </cell>
          <cell r="O58" t="str">
            <v>2011poYO</v>
          </cell>
        </row>
        <row r="59">
          <cell r="F59">
            <v>8922897</v>
          </cell>
          <cell r="G59" t="str">
            <v>0126</v>
          </cell>
          <cell r="H59" t="str">
            <v>126</v>
          </cell>
          <cell r="I59" t="str">
            <v>181771</v>
          </cell>
          <cell r="J59"/>
          <cell r="K59"/>
          <cell r="M59" t="str">
            <v>Head Teacher</v>
          </cell>
          <cell r="N59">
            <v>126</v>
          </cell>
          <cell r="O59" t="str">
            <v>2897xXHv</v>
          </cell>
        </row>
        <row r="60">
          <cell r="F60">
            <v>8923311</v>
          </cell>
          <cell r="G60" t="str">
            <v>0127</v>
          </cell>
          <cell r="H60" t="str">
            <v>127</v>
          </cell>
          <cell r="I60" t="str">
            <v>301713</v>
          </cell>
          <cell r="J60" t="str">
            <v>Sneinton St Stephens Academy</v>
          </cell>
          <cell r="K60">
            <v>169201</v>
          </cell>
          <cell r="L60" t="str">
            <v>Windmill Lane, Sneinton, NOTTINGHAM, NG2 4QB</v>
          </cell>
          <cell r="M60" t="str">
            <v>Head Teacher</v>
          </cell>
          <cell r="N60">
            <v>127</v>
          </cell>
          <cell r="O60" t="str">
            <v>3311lnvu</v>
          </cell>
        </row>
        <row r="61">
          <cell r="F61">
            <v>8923312</v>
          </cell>
          <cell r="G61" t="str">
            <v>0128</v>
          </cell>
          <cell r="H61" t="str">
            <v>128</v>
          </cell>
          <cell r="I61" t="str">
            <v>292884</v>
          </cell>
          <cell r="J61" t="str">
            <v>South Wilford Endowed C Of E Primary (Academy)</v>
          </cell>
          <cell r="K61" t="str">
            <v>265943</v>
          </cell>
          <cell r="L61" t="str">
            <v>Main Road, Wilford, Nottingham, NG11 7AL</v>
          </cell>
          <cell r="M61" t="str">
            <v>Head Teacher</v>
          </cell>
          <cell r="N61">
            <v>128</v>
          </cell>
          <cell r="O61" t="str">
            <v>3312Qybe</v>
          </cell>
        </row>
        <row r="62">
          <cell r="F62">
            <v>8923326</v>
          </cell>
          <cell r="G62" t="str">
            <v>0129</v>
          </cell>
          <cell r="H62" t="str">
            <v>129</v>
          </cell>
          <cell r="I62" t="str">
            <v>292900</v>
          </cell>
          <cell r="J62"/>
          <cell r="K62"/>
          <cell r="M62" t="str">
            <v>Head Teacher</v>
          </cell>
          <cell r="N62">
            <v>129</v>
          </cell>
          <cell r="O62" t="str">
            <v>3326cFKo</v>
          </cell>
        </row>
        <row r="63">
          <cell r="F63">
            <v>8922110</v>
          </cell>
          <cell r="G63" t="str">
            <v>0130</v>
          </cell>
          <cell r="H63" t="str">
            <v>130</v>
          </cell>
          <cell r="I63" t="str">
            <v>297269</v>
          </cell>
          <cell r="J63" t="str">
            <v>Southwark Primary School</v>
          </cell>
          <cell r="K63">
            <v>167517</v>
          </cell>
          <cell r="L63" t="str">
            <v>Park Lane, Old Basford, NOTTINGHAM, NG6 ODT</v>
          </cell>
          <cell r="M63" t="str">
            <v>Head Teacher</v>
          </cell>
          <cell r="N63">
            <v>130</v>
          </cell>
          <cell r="O63" t="str">
            <v>2110WEKx</v>
          </cell>
        </row>
        <row r="64">
          <cell r="F64">
            <v>8922128</v>
          </cell>
          <cell r="G64" t="str">
            <v>0131</v>
          </cell>
          <cell r="H64" t="str">
            <v>131</v>
          </cell>
          <cell r="I64" t="str">
            <v>292885</v>
          </cell>
          <cell r="J64"/>
          <cell r="K64"/>
          <cell r="M64" t="str">
            <v>Head Teacher</v>
          </cell>
          <cell r="N64">
            <v>131</v>
          </cell>
          <cell r="O64" t="str">
            <v>2128wfAl</v>
          </cell>
        </row>
        <row r="65">
          <cell r="F65">
            <v>8922017</v>
          </cell>
          <cell r="G65" t="str">
            <v>0132</v>
          </cell>
          <cell r="H65" t="str">
            <v>132</v>
          </cell>
          <cell r="I65" t="str">
            <v>292886</v>
          </cell>
          <cell r="J65" t="str">
            <v>Springfield Academy</v>
          </cell>
          <cell r="K65" t="str">
            <v>252938</v>
          </cell>
          <cell r="L65" t="str">
            <v>Lawton Drive, Bulwell, NOTTINGHAM NG6 8BL</v>
          </cell>
          <cell r="M65" t="str">
            <v>Head Teacher</v>
          </cell>
          <cell r="N65">
            <v>132</v>
          </cell>
          <cell r="O65" t="str">
            <v>2917ZuVe</v>
          </cell>
        </row>
        <row r="66">
          <cell r="F66">
            <v>8923331</v>
          </cell>
          <cell r="G66" t="str">
            <v>0133</v>
          </cell>
          <cell r="H66" t="str">
            <v>133</v>
          </cell>
          <cell r="I66" t="str">
            <v>297278</v>
          </cell>
          <cell r="J66" t="str">
            <v>St Anns Well Academy</v>
          </cell>
          <cell r="K66">
            <v>169450</v>
          </cell>
          <cell r="L66" t="str">
            <v>Hungerhill Road, St Ann's, Nottingham, NG3 3PQ</v>
          </cell>
          <cell r="M66" t="str">
            <v>Head Teacher</v>
          </cell>
          <cell r="N66">
            <v>133</v>
          </cell>
          <cell r="O66" t="str">
            <v>3331XVIS</v>
          </cell>
        </row>
        <row r="67">
          <cell r="F67">
            <v>8922003</v>
          </cell>
          <cell r="G67" t="str">
            <v>0134</v>
          </cell>
          <cell r="H67" t="str">
            <v>134</v>
          </cell>
          <cell r="I67" t="str">
            <v>299334</v>
          </cell>
          <cell r="J67" t="str">
            <v>St Augustines Catholic Academy</v>
          </cell>
          <cell r="K67">
            <v>167639</v>
          </cell>
          <cell r="L67" t="str">
            <v>Park Avenue, Mapperley, NOTTINGHAM, NG3 4JS</v>
          </cell>
          <cell r="M67" t="str">
            <v>Head Teacher</v>
          </cell>
          <cell r="N67">
            <v>134</v>
          </cell>
          <cell r="O67" t="str">
            <v>2003cUCo</v>
          </cell>
        </row>
        <row r="68">
          <cell r="F68">
            <v>8923321</v>
          </cell>
          <cell r="G68" t="str">
            <v>0135</v>
          </cell>
          <cell r="H68" t="str">
            <v>135</v>
          </cell>
          <cell r="I68" t="str">
            <v>300091</v>
          </cell>
          <cell r="J68" t="str">
            <v>St Margaret Clitherow Primary Academy</v>
          </cell>
          <cell r="K68">
            <v>169429</v>
          </cell>
          <cell r="L68" t="str">
            <v>Mildenhall Crescent, Bestwood Park, NOTTINGHAM, NG5 5RS</v>
          </cell>
          <cell r="M68" t="str">
            <v>Head Teacher</v>
          </cell>
          <cell r="N68">
            <v>135</v>
          </cell>
          <cell r="O68" t="str">
            <v>3321zXjz</v>
          </cell>
        </row>
        <row r="69">
          <cell r="F69">
            <v>8923313</v>
          </cell>
          <cell r="G69" t="str">
            <v>0136</v>
          </cell>
          <cell r="H69" t="str">
            <v>136</v>
          </cell>
          <cell r="I69" t="str">
            <v>300381</v>
          </cell>
          <cell r="J69" t="str">
            <v>Hyson Green St Marys Academy</v>
          </cell>
          <cell r="K69">
            <v>165828</v>
          </cell>
          <cell r="L69" t="str">
            <v>Beaconsfield Street, Hyson Green, NOTTINGHAM, NG7 6FL</v>
          </cell>
          <cell r="M69" t="str">
            <v>Head Teacher</v>
          </cell>
          <cell r="N69">
            <v>136</v>
          </cell>
          <cell r="O69" t="str">
            <v>3313sNFs</v>
          </cell>
        </row>
        <row r="70">
          <cell r="F70">
            <v>8923316</v>
          </cell>
          <cell r="G70" t="str">
            <v>0137</v>
          </cell>
          <cell r="H70" t="str">
            <v>137</v>
          </cell>
          <cell r="I70" t="str">
            <v>292890</v>
          </cell>
          <cell r="J70" t="str">
            <v>St Patricks Catholic Primary &amp; Nursery Academy</v>
          </cell>
          <cell r="K70">
            <v>180631</v>
          </cell>
          <cell r="L70" t="str">
            <v>Coronation Avenue, Wilford, NOTTINGHAM, NG11 7AB</v>
          </cell>
          <cell r="M70" t="str">
            <v>Head Teacher</v>
          </cell>
          <cell r="N70">
            <v>137</v>
          </cell>
          <cell r="O70" t="str">
            <v>3316QIbE</v>
          </cell>
        </row>
        <row r="71">
          <cell r="F71">
            <v>8923317</v>
          </cell>
          <cell r="G71" t="str">
            <v>0138</v>
          </cell>
          <cell r="H71" t="str">
            <v>138</v>
          </cell>
          <cell r="I71" t="str">
            <v>299391</v>
          </cell>
          <cell r="J71" t="str">
            <v>St Teresas Academy</v>
          </cell>
          <cell r="K71">
            <v>167652</v>
          </cell>
          <cell r="L71" t="str">
            <v>Kingsbury Drive, Aspley, NOTTINGHAM, NG8 3EP</v>
          </cell>
          <cell r="M71" t="str">
            <v>Head Teacher</v>
          </cell>
          <cell r="N71">
            <v>138</v>
          </cell>
          <cell r="O71" t="str">
            <v>3317aBhm</v>
          </cell>
        </row>
        <row r="72">
          <cell r="F72">
            <v>8922190</v>
          </cell>
          <cell r="G72" t="str">
            <v>0139</v>
          </cell>
          <cell r="H72" t="str">
            <v>139</v>
          </cell>
          <cell r="I72" t="str">
            <v>292892</v>
          </cell>
          <cell r="J72" t="str">
            <v>Stanstead Primary School</v>
          </cell>
          <cell r="K72" t="str">
            <v>195391</v>
          </cell>
          <cell r="L72" t="str">
            <v>Stanstead Avenue, Rise Park, NOTTINGHAM NG5 5BL</v>
          </cell>
          <cell r="M72" t="str">
            <v>Head Teacher</v>
          </cell>
          <cell r="N72">
            <v>139</v>
          </cell>
          <cell r="O72" t="str">
            <v>2190wUmX</v>
          </cell>
        </row>
        <row r="73">
          <cell r="F73">
            <v>8923330</v>
          </cell>
          <cell r="G73" t="str">
            <v>0140</v>
          </cell>
          <cell r="H73" t="str">
            <v>140</v>
          </cell>
          <cell r="I73" t="str">
            <v>299328</v>
          </cell>
          <cell r="J73" t="str">
            <v>Sycamore Academy</v>
          </cell>
          <cell r="K73">
            <v>167992</v>
          </cell>
          <cell r="L73" t="str">
            <v>Abbotsford Drive, St Anns, NOTTINGHAM, NG3 4QP</v>
          </cell>
          <cell r="M73" t="str">
            <v>Head Teacher</v>
          </cell>
          <cell r="N73">
            <v>140</v>
          </cell>
          <cell r="O73" t="str">
            <v>3330JXZI</v>
          </cell>
        </row>
        <row r="74">
          <cell r="F74">
            <v>8922117</v>
          </cell>
          <cell r="G74" t="str">
            <v>0141</v>
          </cell>
          <cell r="H74" t="str">
            <v>141</v>
          </cell>
          <cell r="I74" t="str">
            <v>292893</v>
          </cell>
          <cell r="J74"/>
          <cell r="K74"/>
          <cell r="M74" t="str">
            <v>Head Teacher</v>
          </cell>
          <cell r="N74">
            <v>141</v>
          </cell>
          <cell r="O74" t="str">
            <v>2117PnIX</v>
          </cell>
        </row>
        <row r="75">
          <cell r="F75">
            <v>8922898</v>
          </cell>
          <cell r="G75" t="str">
            <v>0142</v>
          </cell>
          <cell r="H75" t="str">
            <v>142</v>
          </cell>
          <cell r="I75" t="str">
            <v>297136</v>
          </cell>
          <cell r="J75" t="str">
            <v>Warren Primary Academy</v>
          </cell>
          <cell r="K75">
            <v>167417</v>
          </cell>
          <cell r="L75" t="str">
            <v>Bewcastle Road, Top Valley, NOTTINGHAM, NG5 9PJ</v>
          </cell>
          <cell r="M75" t="str">
            <v>Head Teacher</v>
          </cell>
          <cell r="N75">
            <v>142</v>
          </cell>
          <cell r="O75" t="str">
            <v>2898jkQr</v>
          </cell>
        </row>
        <row r="76">
          <cell r="F76">
            <v>8922157</v>
          </cell>
          <cell r="G76" t="str">
            <v>0143</v>
          </cell>
          <cell r="H76" t="str">
            <v>143</v>
          </cell>
          <cell r="I76" t="str">
            <v>292829</v>
          </cell>
          <cell r="J76"/>
          <cell r="K76"/>
          <cell r="M76" t="str">
            <v>Head Teacher</v>
          </cell>
          <cell r="N76">
            <v>143</v>
          </cell>
          <cell r="O76" t="str">
            <v>2157suKk</v>
          </cell>
        </row>
        <row r="77">
          <cell r="F77">
            <v>8923327</v>
          </cell>
          <cell r="G77" t="str">
            <v>0144</v>
          </cell>
          <cell r="H77" t="str">
            <v>144</v>
          </cell>
          <cell r="I77" t="str">
            <v>292901</v>
          </cell>
          <cell r="J77"/>
          <cell r="K77"/>
          <cell r="M77" t="str">
            <v>Head Teacher</v>
          </cell>
          <cell r="N77">
            <v>144</v>
          </cell>
          <cell r="O77" t="str">
            <v>3327puJp</v>
          </cell>
        </row>
        <row r="78">
          <cell r="F78">
            <v>8922935</v>
          </cell>
          <cell r="G78" t="str">
            <v>0145</v>
          </cell>
          <cell r="H78" t="str">
            <v>145</v>
          </cell>
          <cell r="I78" t="str">
            <v>292810</v>
          </cell>
          <cell r="J78" t="str">
            <v>Whitegate Primary And Nursery School</v>
          </cell>
          <cell r="K78" t="str">
            <v>169428</v>
          </cell>
          <cell r="L78" t="str">
            <v>Middlefell Way, Clifton Estate, NOTTINGHAM NG11 9JQ</v>
          </cell>
          <cell r="M78" t="str">
            <v>Head Teacher</v>
          </cell>
          <cell r="N78">
            <v>145</v>
          </cell>
          <cell r="O78" t="str">
            <v>2935BcLf</v>
          </cell>
        </row>
        <row r="79">
          <cell r="F79">
            <v>8922118</v>
          </cell>
          <cell r="G79" t="str">
            <v>0146</v>
          </cell>
          <cell r="H79" t="str">
            <v>146</v>
          </cell>
          <cell r="I79" t="str">
            <v>299395</v>
          </cell>
          <cell r="J79" t="str">
            <v>Whitemoor Academy</v>
          </cell>
          <cell r="K79">
            <v>169442</v>
          </cell>
          <cell r="L79" t="str">
            <v>Bracknell Crescent, Whitemoor, NOTTINGHAM, NG8 5FF</v>
          </cell>
          <cell r="M79" t="str">
            <v>Head Teacher</v>
          </cell>
          <cell r="N79">
            <v>146</v>
          </cell>
          <cell r="O79" t="str">
            <v>2118jGMU</v>
          </cell>
        </row>
        <row r="80">
          <cell r="F80">
            <v>8922097</v>
          </cell>
          <cell r="G80" t="str">
            <v>0147</v>
          </cell>
          <cell r="H80" t="str">
            <v>147</v>
          </cell>
          <cell r="I80" t="str">
            <v>292908</v>
          </cell>
          <cell r="J80" t="str">
            <v>William Booth Primary &amp; Nursery School</v>
          </cell>
          <cell r="K80" t="str">
            <v>167665</v>
          </cell>
          <cell r="L80" t="str">
            <v>Notintone Street, Sneinton, NOTTINGHAM NG2 4QF</v>
          </cell>
          <cell r="M80" t="str">
            <v>Head Teacher</v>
          </cell>
          <cell r="N80">
            <v>147</v>
          </cell>
          <cell r="O80" t="str">
            <v>2097Osws</v>
          </cell>
        </row>
        <row r="81">
          <cell r="F81">
            <v>8922004</v>
          </cell>
          <cell r="G81" t="str">
            <v>0148</v>
          </cell>
          <cell r="H81" t="str">
            <v>148</v>
          </cell>
          <cell r="I81" t="str">
            <v>300423</v>
          </cell>
          <cell r="J81" t="str">
            <v>Windmill L E A D Academy</v>
          </cell>
          <cell r="K81">
            <v>167672</v>
          </cell>
          <cell r="L81" t="str">
            <v>Sneinton Boulevard, Sneinton, NOTTINGHAM, NG2 4FZ</v>
          </cell>
          <cell r="M81" t="str">
            <v>Head Teacher</v>
          </cell>
          <cell r="N81">
            <v>148</v>
          </cell>
          <cell r="O81" t="str">
            <v>2004bGWt</v>
          </cell>
        </row>
        <row r="82">
          <cell r="F82">
            <v>8922012</v>
          </cell>
          <cell r="G82" t="str">
            <v>0149</v>
          </cell>
          <cell r="H82" t="str">
            <v>156</v>
          </cell>
          <cell r="I82" t="str">
            <v>348507</v>
          </cell>
          <cell r="J82" t="str">
            <v>Jubilee L E.A.D. Academy</v>
          </cell>
          <cell r="K82">
            <v>199486</v>
          </cell>
          <cell r="L82" t="str">
            <v>Highwood Avenue, BILBOROUGH, NOTTINGHAM, NG8 3AF</v>
          </cell>
          <cell r="M82" t="str">
            <v>Head Teacher</v>
          </cell>
          <cell r="N82">
            <v>149</v>
          </cell>
          <cell r="O82" t="str">
            <v>2012cGfy</v>
          </cell>
        </row>
        <row r="83">
          <cell r="F83">
            <v>8922014</v>
          </cell>
          <cell r="G83" t="str">
            <v>0150</v>
          </cell>
          <cell r="H83" t="str">
            <v>157</v>
          </cell>
          <cell r="I83" t="str">
            <v>350533</v>
          </cell>
          <cell r="J83" t="str">
            <v>Brocklewood Primary Academy</v>
          </cell>
          <cell r="K83">
            <v>199498</v>
          </cell>
          <cell r="L83" t="str">
            <v>Fircroft Avenue, BILBOROUGH, NOTTINGHAM, NG8 3AL</v>
          </cell>
          <cell r="M83" t="str">
            <v>Head Teacher</v>
          </cell>
          <cell r="N83">
            <v>150</v>
          </cell>
          <cell r="O83" t="str">
            <v>2014sKZl</v>
          </cell>
        </row>
        <row r="84">
          <cell r="F84">
            <v>8922006</v>
          </cell>
          <cell r="G84" t="str">
            <v>0151</v>
          </cell>
          <cell r="H84" t="str">
            <v>159</v>
          </cell>
          <cell r="I84" t="str">
            <v>318880</v>
          </cell>
          <cell r="J84"/>
          <cell r="K84"/>
          <cell r="M84" t="str">
            <v>Head Teacher</v>
          </cell>
          <cell r="N84">
            <v>151</v>
          </cell>
          <cell r="O84" t="str">
            <v>2006MAGL</v>
          </cell>
        </row>
        <row r="85">
          <cell r="F85">
            <v>8922007</v>
          </cell>
          <cell r="G85" t="str">
            <v>0152</v>
          </cell>
          <cell r="H85" t="str">
            <v>160</v>
          </cell>
          <cell r="I85" t="str">
            <v>318881</v>
          </cell>
          <cell r="J85"/>
          <cell r="K85"/>
          <cell r="M85" t="str">
            <v>Head Teacher</v>
          </cell>
          <cell r="N85">
            <v>152</v>
          </cell>
          <cell r="O85" t="str">
            <v>2007acGn</v>
          </cell>
        </row>
        <row r="86">
          <cell r="F86">
            <v>8924006</v>
          </cell>
          <cell r="G86" t="str">
            <v>0160</v>
          </cell>
          <cell r="H86" t="str">
            <v>220</v>
          </cell>
          <cell r="I86" t="str">
            <v>352685</v>
          </cell>
          <cell r="J86" t="str">
            <v>The Oakwood Academy</v>
          </cell>
          <cell r="K86">
            <v>203033</v>
          </cell>
          <cell r="L86" t="str">
            <v>Bewcastle Road, Warren Hill, NOTTINGHAM, NG5 9PJ</v>
          </cell>
          <cell r="M86" t="str">
            <v>Head Teacher</v>
          </cell>
          <cell r="N86">
            <v>160</v>
          </cell>
          <cell r="O86" t="str">
            <v>4006eVOU</v>
          </cell>
        </row>
        <row r="87">
          <cell r="F87">
            <v>8924026</v>
          </cell>
          <cell r="G87" t="str">
            <v>0161</v>
          </cell>
          <cell r="H87" t="str">
            <v>221</v>
          </cell>
          <cell r="I87" t="str">
            <v>292814</v>
          </cell>
          <cell r="J87"/>
          <cell r="K87"/>
          <cell r="M87" t="str">
            <v>Head Teacher</v>
          </cell>
          <cell r="N87">
            <v>161</v>
          </cell>
          <cell r="O87" t="str">
            <v>4026qTkR</v>
          </cell>
        </row>
        <row r="88">
          <cell r="F88">
            <v>8924005</v>
          </cell>
          <cell r="G88" t="str">
            <v>0162</v>
          </cell>
          <cell r="H88" t="str">
            <v>222</v>
          </cell>
          <cell r="I88" t="str">
            <v>350445</v>
          </cell>
          <cell r="J88" t="str">
            <v>Farnborough Academy</v>
          </cell>
          <cell r="K88">
            <v>199478</v>
          </cell>
          <cell r="L88" t="str">
            <v>Farnborough Road, Clifton, NOTTNGHAM, NG11 8JW</v>
          </cell>
          <cell r="M88" t="str">
            <v>Head Teacher</v>
          </cell>
          <cell r="N88">
            <v>162</v>
          </cell>
          <cell r="O88" t="str">
            <v>4005aPsO</v>
          </cell>
        </row>
        <row r="89">
          <cell r="F89">
            <v>8924003</v>
          </cell>
          <cell r="H89" t="str">
            <v>223</v>
          </cell>
          <cell r="I89" t="str">
            <v>330608</v>
          </cell>
          <cell r="J89" t="str">
            <v>Bluecoat Beechdale Academy</v>
          </cell>
          <cell r="K89" t="str">
            <v>265014</v>
          </cell>
          <cell r="L89" t="str">
            <v>Harvey Road, Bilborough, Nottingham, NG8 3GP</v>
          </cell>
          <cell r="M89" t="str">
            <v>Head Teacher</v>
          </cell>
          <cell r="N89">
            <v>0</v>
          </cell>
          <cell r="O89" t="str">
            <v>4003hDmP</v>
          </cell>
        </row>
        <row r="90">
          <cell r="F90">
            <v>8922019</v>
          </cell>
          <cell r="G90" t="str">
            <v>0170</v>
          </cell>
          <cell r="H90" t="str">
            <v>163</v>
          </cell>
          <cell r="I90"/>
          <cell r="J90" t="str">
            <v>Bluecoat Primary Academy</v>
          </cell>
          <cell r="K90" t="str">
            <v>265026</v>
          </cell>
          <cell r="L90" t="str">
            <v>Harvey Road, Bilborough, Nottingham, NG8 3BB</v>
          </cell>
          <cell r="M90" t="str">
            <v>Head Teacher</v>
          </cell>
          <cell r="N90">
            <v>170</v>
          </cell>
          <cell r="O90" t="str">
            <v>2019Xnfp</v>
          </cell>
        </row>
        <row r="91">
          <cell r="F91">
            <v>8924009</v>
          </cell>
          <cell r="G91" t="str">
            <v>0171</v>
          </cell>
          <cell r="H91" t="str">
            <v>252</v>
          </cell>
          <cell r="I91"/>
          <cell r="J91" t="str">
            <v>Bluecoat Wollaton Academy</v>
          </cell>
          <cell r="K91" t="str">
            <v>265029</v>
          </cell>
          <cell r="L91" t="str">
            <v>Sutton Passeys Cresent, Nottingham, NG8 1EA</v>
          </cell>
          <cell r="M91" t="str">
            <v>Head Teacher</v>
          </cell>
          <cell r="N91">
            <v>171</v>
          </cell>
          <cell r="O91" t="str">
            <v>4009TzSm</v>
          </cell>
        </row>
        <row r="92">
          <cell r="F92">
            <v>8924000</v>
          </cell>
          <cell r="H92" t="str">
            <v>224</v>
          </cell>
          <cell r="I92" t="str">
            <v>297063</v>
          </cell>
          <cell r="J92" t="str">
            <v>Nottingham Girls Academy</v>
          </cell>
          <cell r="K92">
            <v>167036</v>
          </cell>
          <cell r="L92" t="str">
            <v>Robins Wood Road, Aspley, NOTTINGHAM, NG8 3LD</v>
          </cell>
          <cell r="M92" t="str">
            <v>Head Teacher</v>
          </cell>
          <cell r="N92">
            <v>0</v>
          </cell>
          <cell r="O92" t="str">
            <v>4000tMQd</v>
          </cell>
        </row>
        <row r="93">
          <cell r="F93">
            <v>8924615</v>
          </cell>
          <cell r="H93" t="str">
            <v>225</v>
          </cell>
          <cell r="I93" t="str">
            <v>295801</v>
          </cell>
          <cell r="J93" t="str">
            <v>Bluecoat Aspley Academy</v>
          </cell>
          <cell r="K93" t="str">
            <v>265106</v>
          </cell>
          <cell r="L93" t="str">
            <v>Aspley Lane, Aspley, NOTTINGHAM NG8 5GY</v>
          </cell>
          <cell r="M93" t="str">
            <v>Head Teacher</v>
          </cell>
          <cell r="N93">
            <v>0</v>
          </cell>
          <cell r="O93" t="str">
            <v>4615dHTk</v>
          </cell>
        </row>
        <row r="94">
          <cell r="F94">
            <v>8924462</v>
          </cell>
          <cell r="G94" t="str">
            <v>0166</v>
          </cell>
          <cell r="H94" t="str">
            <v>226</v>
          </cell>
          <cell r="I94" t="str">
            <v>317384</v>
          </cell>
          <cell r="J94" t="str">
            <v>The Nottingham Emmanuel School</v>
          </cell>
          <cell r="K94">
            <v>169825</v>
          </cell>
          <cell r="L94" t="str">
            <v>Gresham Park Road, West Bridgford, NOTTINGHAM,NG2 7YF</v>
          </cell>
          <cell r="M94" t="str">
            <v>Head Teacher</v>
          </cell>
          <cell r="N94">
            <v>166</v>
          </cell>
          <cell r="O94" t="str">
            <v>4462wSNH</v>
          </cell>
        </row>
        <row r="95">
          <cell r="F95">
            <v>8924008</v>
          </cell>
          <cell r="G95" t="str">
            <v>0167</v>
          </cell>
          <cell r="H95" t="str">
            <v>227</v>
          </cell>
          <cell r="I95" t="str">
            <v>304408</v>
          </cell>
          <cell r="J95" t="str">
            <v>Top Valley Academy</v>
          </cell>
          <cell r="K95">
            <v>168837</v>
          </cell>
          <cell r="L95" t="str">
            <v>Top Valley Drive West, Hucknall Road, NOTTINGHAM, NG5 9AZ</v>
          </cell>
          <cell r="M95" t="str">
            <v>Head Teacher</v>
          </cell>
          <cell r="N95">
            <v>167</v>
          </cell>
          <cell r="O95" t="str">
            <v>4002raTD</v>
          </cell>
        </row>
        <row r="96">
          <cell r="F96">
            <v>8924008</v>
          </cell>
          <cell r="G96" t="str">
            <v>0167</v>
          </cell>
          <cell r="H96" t="str">
            <v>227</v>
          </cell>
          <cell r="I96" t="str">
            <v>304408</v>
          </cell>
          <cell r="J96" t="str">
            <v>Park Vale Academy</v>
          </cell>
          <cell r="K96" t="str">
            <v>263094</v>
          </cell>
          <cell r="L96" t="str">
            <v>Top Valley Drive, Top Valley, NOTTINGHAM NG5 9AZ</v>
          </cell>
          <cell r="M96" t="str">
            <v>Head Teacher</v>
          </cell>
          <cell r="N96">
            <v>167</v>
          </cell>
          <cell r="O96" t="str">
            <v>4002raTD</v>
          </cell>
        </row>
        <row r="97">
          <cell r="F97">
            <v>8925404</v>
          </cell>
          <cell r="G97" t="str">
            <v>0168</v>
          </cell>
          <cell r="H97" t="str">
            <v>228</v>
          </cell>
          <cell r="I97" t="str">
            <v>299318</v>
          </cell>
          <cell r="J97" t="str">
            <v>Trinity Academy</v>
          </cell>
          <cell r="K97">
            <v>169249</v>
          </cell>
          <cell r="L97" t="str">
            <v>Beechdale Road, Aspley, NOTTINGHAM, NG8 3EZ</v>
          </cell>
          <cell r="M97" t="str">
            <v>Head Teacher</v>
          </cell>
          <cell r="N97">
            <v>168</v>
          </cell>
          <cell r="O97" t="str">
            <v>5404OboV</v>
          </cell>
        </row>
        <row r="98">
          <cell r="F98">
            <v>8926905</v>
          </cell>
          <cell r="H98" t="str">
            <v>240</v>
          </cell>
          <cell r="I98" t="str">
            <v>292897</v>
          </cell>
          <cell r="J98" t="str">
            <v>Djanogly City Academy</v>
          </cell>
          <cell r="K98">
            <v>168790</v>
          </cell>
          <cell r="L98" t="str">
            <v>Sherwood Rise, NOTTINGHAM, NG7 7AR</v>
          </cell>
          <cell r="M98" t="str">
            <v>Head Teacher</v>
          </cell>
          <cell r="N98">
            <v>0</v>
          </cell>
          <cell r="O98" t="str">
            <v>6905HJmx</v>
          </cell>
        </row>
        <row r="99">
          <cell r="F99">
            <v>8922081</v>
          </cell>
          <cell r="G99" t="str">
            <v>0109</v>
          </cell>
          <cell r="H99" t="str">
            <v>109</v>
          </cell>
          <cell r="I99" t="str">
            <v>297147</v>
          </cell>
          <cell r="J99" t="str">
            <v>Djanogly Northgate Academy</v>
          </cell>
          <cell r="K99">
            <v>165312</v>
          </cell>
          <cell r="L99" t="str">
            <v>Finance Department
Djanogly Learning Trust, Sherwood Rise, NOTTINGHAM NG7 7AR</v>
          </cell>
          <cell r="M99" t="str">
            <v>Head Teacher</v>
          </cell>
          <cell r="O99" t="str">
            <v>2081LkKD</v>
          </cell>
        </row>
        <row r="100">
          <cell r="F100">
            <v>8926919</v>
          </cell>
          <cell r="H100" t="str">
            <v>241</v>
          </cell>
          <cell r="I100" t="str">
            <v>297937</v>
          </cell>
          <cell r="J100" t="str">
            <v>Bulwell Academy</v>
          </cell>
          <cell r="K100">
            <v>164904</v>
          </cell>
          <cell r="L100" t="str">
            <v>Squires Avenue, Bulwell, NOTTINGHAM, NG6 8HG</v>
          </cell>
          <cell r="M100" t="str">
            <v>Head Teacher</v>
          </cell>
          <cell r="N100">
            <v>0</v>
          </cell>
          <cell r="O100" t="str">
            <v>6919emPo</v>
          </cell>
        </row>
        <row r="101">
          <cell r="F101">
            <v>8926907</v>
          </cell>
          <cell r="H101" t="str">
            <v>242</v>
          </cell>
          <cell r="I101" t="str">
            <v>297882</v>
          </cell>
          <cell r="J101" t="str">
            <v>Nottingham Academy</v>
          </cell>
          <cell r="K101">
            <v>169684</v>
          </cell>
          <cell r="L101" t="str">
            <v>Finance Department, Sneinton Boulevard, NOTTINGHAM, NG2 4GL</v>
          </cell>
          <cell r="M101" t="str">
            <v>Head Teacher</v>
          </cell>
          <cell r="N101">
            <v>0</v>
          </cell>
          <cell r="O101" t="str">
            <v>6907FCPz</v>
          </cell>
        </row>
        <row r="102">
          <cell r="F102">
            <v>8926906</v>
          </cell>
          <cell r="H102" t="str">
            <v>243</v>
          </cell>
          <cell r="I102" t="str">
            <v>294274</v>
          </cell>
          <cell r="J102" t="str">
            <v>Nottingham University Samworth Academy</v>
          </cell>
          <cell r="K102">
            <v>167072</v>
          </cell>
          <cell r="L102" t="str">
            <v>Bramhall Road, Bilborough, NOTTINGHAM, NG8 4HY</v>
          </cell>
          <cell r="M102" t="str">
            <v>Head Teacher</v>
          </cell>
          <cell r="N102">
            <v>0</v>
          </cell>
          <cell r="O102" t="str">
            <v>6906ktOi</v>
          </cell>
        </row>
        <row r="103">
          <cell r="F103">
            <v>8924064</v>
          </cell>
          <cell r="G103" t="str">
            <v>0169</v>
          </cell>
          <cell r="H103" t="str">
            <v>244</v>
          </cell>
          <cell r="I103" t="str">
            <v>297130</v>
          </cell>
          <cell r="J103" t="str">
            <v>Fernwood School</v>
          </cell>
          <cell r="K103">
            <v>166004</v>
          </cell>
          <cell r="L103" t="str">
            <v>Goodwood Road, Wollaton, NOTTINGHAM, NG8 2FT</v>
          </cell>
          <cell r="M103" t="str">
            <v>Head Teacher</v>
          </cell>
          <cell r="N103">
            <v>169</v>
          </cell>
          <cell r="O103" t="str">
            <v>4064QRlr</v>
          </cell>
        </row>
        <row r="104">
          <cell r="F104">
            <v>8924004</v>
          </cell>
          <cell r="H104" t="str">
            <v>247</v>
          </cell>
          <cell r="I104" t="str">
            <v>348510</v>
          </cell>
          <cell r="J104" t="str">
            <v>Nottingham University Academy Of Science &amp; Technology</v>
          </cell>
          <cell r="K104">
            <v>212541</v>
          </cell>
          <cell r="L104" t="str">
            <v>93 Abbey Road, NOTTINGHAM, NG7 2PL</v>
          </cell>
          <cell r="M104" t="str">
            <v>Head Teacher</v>
          </cell>
          <cell r="N104">
            <v>0</v>
          </cell>
          <cell r="O104" t="str">
            <v>4004eWem</v>
          </cell>
        </row>
        <row r="105">
          <cell r="F105">
            <v>8926004</v>
          </cell>
          <cell r="H105"/>
          <cell r="I105"/>
          <cell r="J105" t="str">
            <v>Nottingham High School</v>
          </cell>
          <cell r="K105">
            <v>154377</v>
          </cell>
          <cell r="L105" t="str">
            <v>Waverley Mount, NOTTINGHAM, NG7 4ED</v>
          </cell>
          <cell r="M105" t="str">
            <v>Head Teacher</v>
          </cell>
          <cell r="O105" t="e">
            <v>#N/A</v>
          </cell>
        </row>
        <row r="106">
          <cell r="F106">
            <v>8924020</v>
          </cell>
          <cell r="J106"/>
          <cell r="K106"/>
          <cell r="M106" t="str">
            <v>Head Teacher</v>
          </cell>
          <cell r="O106" t="str">
            <v>4020fqlO</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zoomScaleNormal="100" workbookViewId="0">
      <pane ySplit="1" topLeftCell="A2" activePane="bottomLeft" state="frozen"/>
      <selection activeCell="P88" sqref="M88:P88"/>
      <selection pane="bottomLeft"/>
    </sheetView>
  </sheetViews>
  <sheetFormatPr defaultRowHeight="15" x14ac:dyDescent="0.25"/>
  <cols>
    <col min="2" max="2" width="9.140625" customWidth="1"/>
    <col min="3" max="3" width="36.28515625" customWidth="1"/>
  </cols>
  <sheetData>
    <row r="1" spans="1:3" ht="73.5" customHeight="1" x14ac:dyDescent="0.25">
      <c r="A1" s="9" t="s">
        <v>3</v>
      </c>
      <c r="B1" s="6" t="s">
        <v>1</v>
      </c>
      <c r="C1" s="7" t="s">
        <v>20</v>
      </c>
    </row>
    <row r="2" spans="1:3" x14ac:dyDescent="0.25">
      <c r="A2" s="8" t="str">
        <f>VLOOKUP(B2,'[1]LA Schools Updated'!$F$2:$O$106,10,FALSE)</f>
        <v>2006MAGL</v>
      </c>
      <c r="B2">
        <v>8922006</v>
      </c>
      <c r="C2" s="4" t="s">
        <v>22</v>
      </c>
    </row>
    <row r="3" spans="1:3" x14ac:dyDescent="0.25">
      <c r="A3" s="8" t="str">
        <f>VLOOKUP(B3,'[1]LA Schools Updated'!$F$2:$O$106,10,FALSE)</f>
        <v>2007acGn</v>
      </c>
      <c r="B3">
        <v>8922007</v>
      </c>
      <c r="C3" s="4" t="s">
        <v>13</v>
      </c>
    </row>
    <row r="4" spans="1:3" x14ac:dyDescent="0.25">
      <c r="A4" s="8" t="str">
        <f>VLOOKUP(B4,'[1]LA Schools Updated'!$F$2:$O$106,10,FALSE)</f>
        <v>2016jnOu</v>
      </c>
      <c r="B4">
        <v>8922016</v>
      </c>
      <c r="C4" s="4" t="s">
        <v>6</v>
      </c>
    </row>
    <row r="5" spans="1:3" x14ac:dyDescent="0.25">
      <c r="A5" s="8" t="str">
        <f>VLOOKUP(B5,'[1]LA Schools Updated'!$F$2:$O$106,10,FALSE)</f>
        <v>2045jcKb</v>
      </c>
      <c r="B5">
        <v>8922045</v>
      </c>
      <c r="C5" s="4" t="s">
        <v>23</v>
      </c>
    </row>
    <row r="6" spans="1:3" x14ac:dyDescent="0.25">
      <c r="A6" s="8" t="str">
        <f>VLOOKUP(B6,'[1]LA Schools Updated'!$F$2:$O$106,10,FALSE)</f>
        <v>2056bAuD</v>
      </c>
      <c r="B6">
        <v>8922056</v>
      </c>
      <c r="C6" s="4" t="s">
        <v>24</v>
      </c>
    </row>
    <row r="7" spans="1:3" x14ac:dyDescent="0.25">
      <c r="A7" s="8" t="str">
        <f>VLOOKUP(B7,'[1]LA Schools Updated'!$F$2:$O$106,10,FALSE)</f>
        <v>2057HOsi</v>
      </c>
      <c r="B7">
        <v>8922057</v>
      </c>
      <c r="C7" s="4" t="s">
        <v>25</v>
      </c>
    </row>
    <row r="8" spans="1:3" x14ac:dyDescent="0.25">
      <c r="A8" s="8" t="str">
        <f>VLOOKUP(B8,'[1]LA Schools Updated'!$F$2:$O$106,10,FALSE)</f>
        <v>2061xJcy</v>
      </c>
      <c r="B8">
        <v>8922061</v>
      </c>
      <c r="C8" s="4" t="s">
        <v>26</v>
      </c>
    </row>
    <row r="9" spans="1:3" x14ac:dyDescent="0.25">
      <c r="A9" s="8" t="str">
        <f>VLOOKUP(B9,'[1]LA Schools Updated'!$F$2:$O$106,10,FALSE)</f>
        <v>2079FvIw</v>
      </c>
      <c r="B9">
        <v>8922079</v>
      </c>
      <c r="C9" s="4" t="s">
        <v>27</v>
      </c>
    </row>
    <row r="10" spans="1:3" x14ac:dyDescent="0.25">
      <c r="A10" s="8" t="str">
        <f>VLOOKUP(B10,'[1]LA Schools Updated'!$F$2:$O$106,10,FALSE)</f>
        <v>2080tRdj</v>
      </c>
      <c r="B10">
        <v>8922080</v>
      </c>
      <c r="C10" s="4" t="s">
        <v>28</v>
      </c>
    </row>
    <row r="11" spans="1:3" x14ac:dyDescent="0.25">
      <c r="A11" s="8" t="str">
        <f>VLOOKUP(B11,'[1]LA Schools Updated'!$F$2:$O$106,10,FALSE)</f>
        <v>2095dtuN</v>
      </c>
      <c r="B11">
        <v>8922095</v>
      </c>
      <c r="C11" s="5" t="s">
        <v>29</v>
      </c>
    </row>
    <row r="12" spans="1:3" x14ac:dyDescent="0.25">
      <c r="A12" s="8" t="str">
        <f>VLOOKUP(B12,'[1]LA Schools Updated'!$F$2:$O$106,10,FALSE)</f>
        <v>2117PnIX</v>
      </c>
      <c r="B12">
        <v>8922117</v>
      </c>
      <c r="C12" s="5" t="s">
        <v>30</v>
      </c>
    </row>
    <row r="13" spans="1:3" x14ac:dyDescent="0.25">
      <c r="A13" s="8" t="str">
        <f>VLOOKUP(B13,'[1]LA Schools Updated'!$F$2:$O$106,10,FALSE)</f>
        <v>2128wfAl</v>
      </c>
      <c r="B13">
        <v>8922128</v>
      </c>
      <c r="C13" s="4" t="s">
        <v>31</v>
      </c>
    </row>
    <row r="14" spans="1:3" x14ac:dyDescent="0.25">
      <c r="A14" s="8" t="str">
        <f>VLOOKUP(B14,'[1]LA Schools Updated'!$F$2:$O$106,10,FALSE)</f>
        <v>2151vOUw</v>
      </c>
      <c r="B14">
        <v>8922151</v>
      </c>
      <c r="C14" s="5" t="s">
        <v>32</v>
      </c>
    </row>
    <row r="15" spans="1:3" x14ac:dyDescent="0.25">
      <c r="A15" s="8" t="str">
        <f>VLOOKUP(B15,'[1]LA Schools Updated'!$F$2:$O$106,10,FALSE)</f>
        <v>2153nWDQ</v>
      </c>
      <c r="B15">
        <v>8922153</v>
      </c>
      <c r="C15" s="4" t="s">
        <v>33</v>
      </c>
    </row>
    <row r="16" spans="1:3" x14ac:dyDescent="0.25">
      <c r="A16" s="8" t="str">
        <f>VLOOKUP(B16,'[1]LA Schools Updated'!$F$2:$O$106,10,FALSE)</f>
        <v>2157suKk</v>
      </c>
      <c r="B16">
        <v>8922157</v>
      </c>
      <c r="C16" s="4" t="s">
        <v>34</v>
      </c>
    </row>
    <row r="17" spans="1:3" x14ac:dyDescent="0.25">
      <c r="A17" s="8" t="str">
        <f>VLOOKUP(B17,'[1]LA Schools Updated'!$F$2:$O$106,10,FALSE)</f>
        <v>2158hMrS</v>
      </c>
      <c r="B17">
        <v>8922158</v>
      </c>
      <c r="C17" s="4" t="s">
        <v>35</v>
      </c>
    </row>
    <row r="18" spans="1:3" x14ac:dyDescent="0.25">
      <c r="A18" s="8" t="str">
        <f>VLOOKUP(B18,'[1]LA Schools Updated'!$F$2:$O$106,10,FALSE)</f>
        <v>2163KqTk</v>
      </c>
      <c r="B18">
        <v>8922163</v>
      </c>
      <c r="C18" s="4" t="s">
        <v>8</v>
      </c>
    </row>
    <row r="19" spans="1:3" x14ac:dyDescent="0.25">
      <c r="A19" s="8" t="str">
        <f>VLOOKUP(B19,'[1]LA Schools Updated'!$F$2:$O$106,10,FALSE)</f>
        <v>2170MqVW</v>
      </c>
      <c r="B19">
        <v>8922170</v>
      </c>
      <c r="C19" s="4" t="s">
        <v>9</v>
      </c>
    </row>
    <row r="20" spans="1:3" x14ac:dyDescent="0.25">
      <c r="A20" s="8" t="str">
        <f>VLOOKUP(B20,'[1]LA Schools Updated'!$F$2:$O$106,10,FALSE)</f>
        <v>2360ioBv</v>
      </c>
      <c r="B20">
        <v>8922360</v>
      </c>
      <c r="C20" s="4" t="s">
        <v>36</v>
      </c>
    </row>
    <row r="21" spans="1:3" x14ac:dyDescent="0.25">
      <c r="A21" s="8" t="str">
        <f>VLOOKUP(B21,'[1]LA Schools Updated'!$F$2:$O$106,10,FALSE)</f>
        <v>2894TISR</v>
      </c>
      <c r="B21">
        <v>8922894</v>
      </c>
      <c r="C21" s="4" t="s">
        <v>37</v>
      </c>
    </row>
    <row r="22" spans="1:3" x14ac:dyDescent="0.25">
      <c r="A22" s="8" t="str">
        <f>VLOOKUP(B22,'[1]LA Schools Updated'!$F$2:$O$106,10,FALSE)</f>
        <v>2897xXHv</v>
      </c>
      <c r="B22">
        <v>8922897</v>
      </c>
      <c r="C22" s="4" t="s">
        <v>38</v>
      </c>
    </row>
    <row r="23" spans="1:3" x14ac:dyDescent="0.25">
      <c r="A23" s="8" t="str">
        <f>VLOOKUP(B23,'[1]LA Schools Updated'!$F$2:$O$106,10,FALSE)</f>
        <v>2929hDZn</v>
      </c>
      <c r="B23">
        <v>8922929</v>
      </c>
      <c r="C23" s="4" t="s">
        <v>39</v>
      </c>
    </row>
    <row r="24" spans="1:3" x14ac:dyDescent="0.25">
      <c r="A24" s="8" t="str">
        <f>VLOOKUP(B24,'[1]LA Schools Updated'!$F$2:$O$106,10,FALSE)</f>
        <v>3323oqtU</v>
      </c>
      <c r="B24">
        <v>8923323</v>
      </c>
      <c r="C24" s="4" t="s">
        <v>40</v>
      </c>
    </row>
    <row r="25" spans="1:3" x14ac:dyDescent="0.25">
      <c r="A25" s="8" t="str">
        <f>VLOOKUP(B25,'[1]LA Schools Updated'!$F$2:$O$106,10,FALSE)</f>
        <v>3324xTCS</v>
      </c>
      <c r="B25">
        <v>8923324</v>
      </c>
      <c r="C25" s="4" t="s">
        <v>41</v>
      </c>
    </row>
    <row r="26" spans="1:3" x14ac:dyDescent="0.25">
      <c r="A26" s="8" t="str">
        <f>VLOOKUP(B26,'[1]LA Schools Updated'!$F$2:$O$106,10,FALSE)</f>
        <v>3326cFKo</v>
      </c>
      <c r="B26">
        <v>8923326</v>
      </c>
      <c r="C26" s="4" t="s">
        <v>42</v>
      </c>
    </row>
    <row r="27" spans="1:3" x14ac:dyDescent="0.25">
      <c r="A27" s="8" t="str">
        <f>VLOOKUP(B27,'[1]LA Schools Updated'!$F$2:$O$106,10,FALSE)</f>
        <v>3327puJp</v>
      </c>
      <c r="B27">
        <v>8923327</v>
      </c>
      <c r="C27" s="4" t="s">
        <v>17</v>
      </c>
    </row>
    <row r="28" spans="1:3" x14ac:dyDescent="0.25">
      <c r="A28" s="8" t="str">
        <f>VLOOKUP(B28,'[1]LA Schools Updated'!$F$2:$O$106,10,FALSE)</f>
        <v>3328RPTm</v>
      </c>
      <c r="B28">
        <v>8923328</v>
      </c>
      <c r="C28" s="4" t="s">
        <v>10</v>
      </c>
    </row>
    <row r="29" spans="1:3" x14ac:dyDescent="0.25">
      <c r="A29" s="8" t="str">
        <f>VLOOKUP(B29,'[1]LA Schools Updated'!$F$2:$O$106,10,FALSE)</f>
        <v>3329RIdN</v>
      </c>
      <c r="B29">
        <v>8923329</v>
      </c>
      <c r="C29" s="4" t="s">
        <v>12</v>
      </c>
    </row>
    <row r="30" spans="1:3" x14ac:dyDescent="0.25">
      <c r="A30" s="8" t="str">
        <f>VLOOKUP(B30,'[1]LA Schools Updated'!$F$2:$O$106,10,FALSE)</f>
        <v>3332hTln</v>
      </c>
      <c r="B30">
        <v>8923332</v>
      </c>
      <c r="C30" s="4" t="s">
        <v>43</v>
      </c>
    </row>
    <row r="31" spans="1:3" x14ac:dyDescent="0.25">
      <c r="A31" s="8" t="str">
        <f>VLOOKUP(B31,'[1]LA Schools Updated'!$F$2:$O$106,10,FALSE)</f>
        <v>2002riNz</v>
      </c>
      <c r="B31">
        <v>8922002</v>
      </c>
      <c r="C31" s="4" t="s">
        <v>21</v>
      </c>
    </row>
    <row r="32" spans="1:3" x14ac:dyDescent="0.25">
      <c r="A32" s="8" t="str">
        <f>VLOOKUP(B32,'[1]LA Schools Updated'!$F$2:$O$106,10,FALSE)</f>
        <v>2003cUCo</v>
      </c>
      <c r="B32">
        <v>8922003</v>
      </c>
      <c r="C32" s="4" t="s">
        <v>44</v>
      </c>
    </row>
    <row r="33" spans="1:3" x14ac:dyDescent="0.25">
      <c r="A33" s="8" t="str">
        <f>VLOOKUP(B33,'[1]LA Schools Updated'!$F$2:$O$106,10,FALSE)</f>
        <v>2004bGWt</v>
      </c>
      <c r="B33">
        <v>8922004</v>
      </c>
      <c r="C33" s="4" t="s">
        <v>19</v>
      </c>
    </row>
    <row r="34" spans="1:3" x14ac:dyDescent="0.25">
      <c r="A34" s="8" t="str">
        <f>VLOOKUP(B34,'[1]LA Schools Updated'!$F$2:$O$106,10,FALSE)</f>
        <v>2005HQuH</v>
      </c>
      <c r="B34">
        <v>8922005</v>
      </c>
      <c r="C34" s="4" t="s">
        <v>7</v>
      </c>
    </row>
    <row r="35" spans="1:3" x14ac:dyDescent="0.25">
      <c r="A35" s="8" t="str">
        <f>VLOOKUP(B35,'[1]LA Schools Updated'!$F$2:$O$106,10,FALSE)</f>
        <v>2008VkKp</v>
      </c>
      <c r="B35">
        <v>8922008</v>
      </c>
      <c r="C35" s="4" t="s">
        <v>45</v>
      </c>
    </row>
    <row r="36" spans="1:3" x14ac:dyDescent="0.25">
      <c r="A36" s="8" t="str">
        <f>VLOOKUP(B36,'[1]LA Schools Updated'!$F$2:$O$106,10,FALSE)</f>
        <v>2009jKrj</v>
      </c>
      <c r="B36">
        <v>8922009</v>
      </c>
      <c r="C36" s="4" t="s">
        <v>46</v>
      </c>
    </row>
    <row r="37" spans="1:3" x14ac:dyDescent="0.25">
      <c r="A37" s="8" t="str">
        <f>VLOOKUP(B37,'[1]LA Schools Updated'!$F$2:$O$106,10,FALSE)</f>
        <v>2010wBMV</v>
      </c>
      <c r="B37">
        <v>8922010</v>
      </c>
      <c r="C37" s="4" t="s">
        <v>47</v>
      </c>
    </row>
    <row r="38" spans="1:3" x14ac:dyDescent="0.25">
      <c r="A38" s="8" t="str">
        <f>VLOOKUP(B38,'[1]LA Schools Updated'!$F$2:$O$106,10,FALSE)</f>
        <v>2011poYO</v>
      </c>
      <c r="B38">
        <v>8922011</v>
      </c>
      <c r="C38" s="4" t="s">
        <v>5</v>
      </c>
    </row>
    <row r="39" spans="1:3" x14ac:dyDescent="0.25">
      <c r="A39" s="8" t="str">
        <f>VLOOKUP(B39,'[1]LA Schools Updated'!$F$2:$O$106,10,FALSE)</f>
        <v>2012cGfy</v>
      </c>
      <c r="B39">
        <v>8922012</v>
      </c>
      <c r="C39" s="4" t="s">
        <v>48</v>
      </c>
    </row>
    <row r="40" spans="1:3" x14ac:dyDescent="0.25">
      <c r="A40" s="8" t="str">
        <f>VLOOKUP(B40,'[1]LA Schools Updated'!$F$2:$O$106,10,FALSE)</f>
        <v>2013rLUm</v>
      </c>
      <c r="B40">
        <v>8922013</v>
      </c>
      <c r="C40" s="4" t="s">
        <v>49</v>
      </c>
    </row>
    <row r="41" spans="1:3" x14ac:dyDescent="0.25">
      <c r="A41" s="8" t="str">
        <f>VLOOKUP(B41,'[1]LA Schools Updated'!$F$2:$O$106,10,FALSE)</f>
        <v>2014sKZl</v>
      </c>
      <c r="B41">
        <v>8922014</v>
      </c>
      <c r="C41" s="4" t="s">
        <v>50</v>
      </c>
    </row>
    <row r="42" spans="1:3" x14ac:dyDescent="0.25">
      <c r="A42" s="8" t="str">
        <f>VLOOKUP(B42,'[1]LA Schools Updated'!$F$2:$O$106,10,FALSE)</f>
        <v>2917ZuVe</v>
      </c>
      <c r="B42">
        <v>8922017</v>
      </c>
      <c r="C42" s="4" t="s">
        <v>51</v>
      </c>
    </row>
    <row r="43" spans="1:3" x14ac:dyDescent="0.25">
      <c r="A43" s="8" t="str">
        <f>VLOOKUP(B43,'[1]LA Schools Updated'!$F$2:$O$106,10,FALSE)</f>
        <v>2015HbKT</v>
      </c>
      <c r="B43">
        <v>8922018</v>
      </c>
      <c r="C43" s="4" t="s">
        <v>15</v>
      </c>
    </row>
    <row r="44" spans="1:3" x14ac:dyDescent="0.25">
      <c r="A44" s="8" t="str">
        <f>VLOOKUP(B44,'[1]LA Schools Updated'!$F$2:$O$106,10,FALSE)</f>
        <v>2019Xnfp</v>
      </c>
      <c r="B44">
        <v>8922019</v>
      </c>
      <c r="C44" s="4" t="s">
        <v>52</v>
      </c>
    </row>
    <row r="45" spans="1:3" x14ac:dyDescent="0.25">
      <c r="A45" s="8" t="str">
        <f>VLOOKUP(B45,'[1]LA Schools Updated'!$F$2:$O$106,10,FALSE)</f>
        <v>2074hvrt</v>
      </c>
      <c r="B45">
        <v>8922074</v>
      </c>
      <c r="C45" s="4" t="s">
        <v>53</v>
      </c>
    </row>
    <row r="46" spans="1:3" x14ac:dyDescent="0.25">
      <c r="A46" s="8" t="str">
        <f>VLOOKUP(B46,'[1]LA Schools Updated'!$F$2:$O$106,10,FALSE)</f>
        <v>2077smkJ</v>
      </c>
      <c r="B46">
        <v>8922077</v>
      </c>
      <c r="C46" s="4" t="s">
        <v>54</v>
      </c>
    </row>
    <row r="47" spans="1:3" x14ac:dyDescent="0.25">
      <c r="A47" s="8" t="str">
        <f>VLOOKUP(B47,'[1]LA Schools Updated'!$F$2:$O$106,10,FALSE)</f>
        <v>2081LkKD</v>
      </c>
      <c r="B47">
        <v>8922081</v>
      </c>
      <c r="C47" s="4" t="s">
        <v>4</v>
      </c>
    </row>
    <row r="48" spans="1:3" x14ac:dyDescent="0.25">
      <c r="A48" s="8" t="str">
        <f>VLOOKUP(B48,'[1]LA Schools Updated'!$F$2:$O$106,10,FALSE)</f>
        <v>2082fWlx</v>
      </c>
      <c r="B48">
        <v>8922082</v>
      </c>
      <c r="C48" s="4" t="s">
        <v>55</v>
      </c>
    </row>
    <row r="49" spans="1:3" x14ac:dyDescent="0.25">
      <c r="A49" s="8" t="str">
        <f>VLOOKUP(B49,'[1]LA Schools Updated'!$F$2:$O$106,10,FALSE)</f>
        <v>2088EKvG</v>
      </c>
      <c r="B49">
        <v>8922088</v>
      </c>
      <c r="C49" s="4" t="s">
        <v>56</v>
      </c>
    </row>
    <row r="50" spans="1:3" x14ac:dyDescent="0.25">
      <c r="A50" s="8" t="str">
        <f>VLOOKUP(B50,'[1]LA Schools Updated'!$F$2:$O$106,10,FALSE)</f>
        <v>2090IiRI</v>
      </c>
      <c r="B50">
        <v>8922090</v>
      </c>
      <c r="C50" s="4" t="s">
        <v>57</v>
      </c>
    </row>
    <row r="51" spans="1:3" x14ac:dyDescent="0.25">
      <c r="A51" s="8" t="str">
        <f>VLOOKUP(B51,'[1]LA Schools Updated'!$F$2:$O$106,10,FALSE)</f>
        <v>2097Osws</v>
      </c>
      <c r="B51">
        <v>8922097</v>
      </c>
      <c r="C51" s="4" t="s">
        <v>18</v>
      </c>
    </row>
    <row r="52" spans="1:3" x14ac:dyDescent="0.25">
      <c r="A52" s="8" t="str">
        <f>VLOOKUP(B52,'[1]LA Schools Updated'!$F$2:$O$106,10,FALSE)</f>
        <v>2099WTff</v>
      </c>
      <c r="B52">
        <v>8922099</v>
      </c>
      <c r="C52" s="4" t="s">
        <v>58</v>
      </c>
    </row>
    <row r="53" spans="1:3" x14ac:dyDescent="0.25">
      <c r="A53" s="8" t="str">
        <f>VLOOKUP(B53,'[1]LA Schools Updated'!$F$2:$O$106,10,FALSE)</f>
        <v>2110WEKx</v>
      </c>
      <c r="B53">
        <v>8922110</v>
      </c>
      <c r="C53" s="4" t="s">
        <v>59</v>
      </c>
    </row>
    <row r="54" spans="1:3" x14ac:dyDescent="0.25">
      <c r="A54" s="8" t="str">
        <f>VLOOKUP(B54,'[1]LA Schools Updated'!$F$2:$O$106,10,FALSE)</f>
        <v>2118jGMU</v>
      </c>
      <c r="B54">
        <v>8922118</v>
      </c>
      <c r="C54" s="5" t="s">
        <v>60</v>
      </c>
    </row>
    <row r="55" spans="1:3" x14ac:dyDescent="0.25">
      <c r="A55" s="8" t="str">
        <f>VLOOKUP(B55,'[1]LA Schools Updated'!$F$2:$O$106,10,FALSE)</f>
        <v>2152PAbM</v>
      </c>
      <c r="B55">
        <v>8922152</v>
      </c>
      <c r="C55" s="5" t="s">
        <v>61</v>
      </c>
    </row>
    <row r="56" spans="1:3" x14ac:dyDescent="0.25">
      <c r="A56" s="8" t="str">
        <f>VLOOKUP(B56,'[1]LA Schools Updated'!$F$2:$O$106,10,FALSE)</f>
        <v>2155CTPh</v>
      </c>
      <c r="B56">
        <v>8922155</v>
      </c>
      <c r="C56" s="4" t="s">
        <v>62</v>
      </c>
    </row>
    <row r="57" spans="1:3" x14ac:dyDescent="0.25">
      <c r="A57" s="8" t="str">
        <f>VLOOKUP(B57,'[1]LA Schools Updated'!$F$2:$O$106,10,FALSE)</f>
        <v>2183JqYY</v>
      </c>
      <c r="B57">
        <v>8922183</v>
      </c>
      <c r="C57" s="4" t="s">
        <v>63</v>
      </c>
    </row>
    <row r="58" spans="1:3" x14ac:dyDescent="0.25">
      <c r="A58" s="8" t="str">
        <f>VLOOKUP(B58,'[1]LA Schools Updated'!$F$2:$O$106,10,FALSE)</f>
        <v>2190wUmX</v>
      </c>
      <c r="B58">
        <v>8922190</v>
      </c>
      <c r="C58" s="4" t="s">
        <v>64</v>
      </c>
    </row>
    <row r="59" spans="1:3" x14ac:dyDescent="0.25">
      <c r="A59" s="8" t="str">
        <f>VLOOKUP(B59,'[1]LA Schools Updated'!$F$2:$O$106,10,FALSE)</f>
        <v>2898jkQr</v>
      </c>
      <c r="B59">
        <v>8922898</v>
      </c>
      <c r="C59" s="4" t="s">
        <v>16</v>
      </c>
    </row>
    <row r="60" spans="1:3" x14ac:dyDescent="0.25">
      <c r="A60" s="8" t="str">
        <f>VLOOKUP(B60,'[1]LA Schools Updated'!$F$2:$O$106,10,FALSE)</f>
        <v>2906DDOl</v>
      </c>
      <c r="B60">
        <v>8922906</v>
      </c>
      <c r="C60" s="4" t="s">
        <v>65</v>
      </c>
    </row>
    <row r="61" spans="1:3" x14ac:dyDescent="0.25">
      <c r="A61" s="8" t="str">
        <f>VLOOKUP(B61,'[1]LA Schools Updated'!$F$2:$O$106,10,FALSE)</f>
        <v>2907cNUj</v>
      </c>
      <c r="B61">
        <v>8922907</v>
      </c>
      <c r="C61" s="4" t="s">
        <v>66</v>
      </c>
    </row>
    <row r="62" spans="1:3" x14ac:dyDescent="0.25">
      <c r="A62" s="8" t="str">
        <f>VLOOKUP(B62,'[1]LA Schools Updated'!$F$2:$O$106,10,FALSE)</f>
        <v>2935BcLf</v>
      </c>
      <c r="B62">
        <v>8922935</v>
      </c>
      <c r="C62" s="4" t="s">
        <v>67</v>
      </c>
    </row>
    <row r="63" spans="1:3" x14ac:dyDescent="0.25">
      <c r="A63" s="8" t="str">
        <f>VLOOKUP(B63,'[1]LA Schools Updated'!$F$2:$O$106,10,FALSE)</f>
        <v>2939eDdn</v>
      </c>
      <c r="B63">
        <v>8922939</v>
      </c>
      <c r="C63" s="4" t="s">
        <v>11</v>
      </c>
    </row>
    <row r="64" spans="1:3" x14ac:dyDescent="0.25">
      <c r="A64" s="8" t="str">
        <f>VLOOKUP(B64,'[1]LA Schools Updated'!$F$2:$O$106,10,FALSE)</f>
        <v>3000JAIt</v>
      </c>
      <c r="B64">
        <v>8923000</v>
      </c>
      <c r="C64" s="4" t="s">
        <v>68</v>
      </c>
    </row>
    <row r="65" spans="1:3" x14ac:dyDescent="0.25">
      <c r="A65" s="8" t="str">
        <f>VLOOKUP(B65,'[1]LA Schools Updated'!$F$2:$O$106,10,FALSE)</f>
        <v>3311lnvu</v>
      </c>
      <c r="B65">
        <v>8923311</v>
      </c>
      <c r="C65" s="4" t="s">
        <v>69</v>
      </c>
    </row>
    <row r="66" spans="1:3" x14ac:dyDescent="0.25">
      <c r="A66" s="8" t="str">
        <f>VLOOKUP(B66,'[1]LA Schools Updated'!$F$2:$O$106,10,FALSE)</f>
        <v>3313sNFs</v>
      </c>
      <c r="B66">
        <v>8923313</v>
      </c>
      <c r="C66" s="4" t="s">
        <v>70</v>
      </c>
    </row>
    <row r="67" spans="1:3" x14ac:dyDescent="0.25">
      <c r="A67" s="8" t="str">
        <f>VLOOKUP(B67,'[1]LA Schools Updated'!$F$2:$O$106,10,FALSE)</f>
        <v>3316QIbE</v>
      </c>
      <c r="B67">
        <v>8923316</v>
      </c>
      <c r="C67" s="4" t="s">
        <v>71</v>
      </c>
    </row>
    <row r="68" spans="1:3" x14ac:dyDescent="0.25">
      <c r="A68" s="8" t="str">
        <f>VLOOKUP(B68,'[1]LA Schools Updated'!$F$2:$O$106,10,FALSE)</f>
        <v>3317aBhm</v>
      </c>
      <c r="B68">
        <v>8923317</v>
      </c>
      <c r="C68" s="4" t="s">
        <v>72</v>
      </c>
    </row>
    <row r="69" spans="1:3" x14ac:dyDescent="0.25">
      <c r="A69" s="8" t="str">
        <f>VLOOKUP(B69,'[1]LA Schools Updated'!$F$2:$O$106,10,FALSE)</f>
        <v>3318ofLD</v>
      </c>
      <c r="B69">
        <v>8923318</v>
      </c>
      <c r="C69" s="4" t="s">
        <v>73</v>
      </c>
    </row>
    <row r="70" spans="1:3" x14ac:dyDescent="0.25">
      <c r="A70" s="8" t="str">
        <f>VLOOKUP(B70,'[1]LA Schools Updated'!$F$2:$O$106,10,FALSE)</f>
        <v>3319QBOK</v>
      </c>
      <c r="B70">
        <v>8923319</v>
      </c>
      <c r="C70" s="4" t="s">
        <v>74</v>
      </c>
    </row>
    <row r="71" spans="1:3" x14ac:dyDescent="0.25">
      <c r="A71" s="8" t="str">
        <f>VLOOKUP(B71,'[1]LA Schools Updated'!$F$2:$O$106,10,FALSE)</f>
        <v>3320pRhg</v>
      </c>
      <c r="B71">
        <v>8923320</v>
      </c>
      <c r="C71" s="4" t="s">
        <v>75</v>
      </c>
    </row>
    <row r="72" spans="1:3" x14ac:dyDescent="0.25">
      <c r="A72" s="8" t="str">
        <f>VLOOKUP(B72,'[1]LA Schools Updated'!$F$2:$O$106,10,FALSE)</f>
        <v>3321zXjz</v>
      </c>
      <c r="B72">
        <v>8923321</v>
      </c>
      <c r="C72" s="4" t="s">
        <v>76</v>
      </c>
    </row>
    <row r="73" spans="1:3" x14ac:dyDescent="0.25">
      <c r="A73" s="8" t="str">
        <f>VLOOKUP(B73,'[1]LA Schools Updated'!$F$2:$O$106,10,FALSE)</f>
        <v>3330JXZI</v>
      </c>
      <c r="B73">
        <v>8923330</v>
      </c>
      <c r="C73" s="4" t="s">
        <v>14</v>
      </c>
    </row>
    <row r="74" spans="1:3" x14ac:dyDescent="0.25">
      <c r="A74" s="8" t="str">
        <f>VLOOKUP(B74,'[1]LA Schools Updated'!$F$2:$O$106,10,FALSE)</f>
        <v>3331XVIS</v>
      </c>
      <c r="B74">
        <v>8923331</v>
      </c>
      <c r="C74" s="4" t="s">
        <v>77</v>
      </c>
    </row>
    <row r="75" spans="1:3" x14ac:dyDescent="0.25">
      <c r="A75" s="8" t="str">
        <f>VLOOKUP(B75,'[1]LA Schools Updated'!$F$2:$O$106,10,FALSE)</f>
        <v>3312Qybe</v>
      </c>
      <c r="B75">
        <v>8923312</v>
      </c>
      <c r="C75" t="s">
        <v>78</v>
      </c>
    </row>
  </sheetData>
  <autoFilter ref="A1:C7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showGridLines="0" tabSelected="1" topLeftCell="B2" workbookViewId="0">
      <selection activeCell="K13" sqref="K13"/>
    </sheetView>
  </sheetViews>
  <sheetFormatPr defaultColWidth="0" defaultRowHeight="15" zeroHeight="1" x14ac:dyDescent="0.25"/>
  <cols>
    <col min="1" max="1" width="0" hidden="1" customWidth="1"/>
    <col min="2" max="2" width="14.5703125" customWidth="1"/>
    <col min="3" max="3" width="48.28515625" customWidth="1"/>
    <col min="4" max="4" width="2.42578125" customWidth="1"/>
    <col min="5" max="5" width="14.140625" customWidth="1"/>
    <col min="6" max="6" width="12.7109375" customWidth="1"/>
    <col min="7" max="7" width="2.140625" customWidth="1"/>
    <col min="8" max="8" width="14.140625" customWidth="1"/>
    <col min="9" max="9" width="12.42578125" customWidth="1"/>
    <col min="10" max="10" width="2" customWidth="1"/>
    <col min="11" max="11" width="13.7109375" customWidth="1"/>
    <col min="12" max="12" width="13" style="8" customWidth="1"/>
    <col min="13" max="13" width="2" customWidth="1"/>
    <col min="14" max="14" width="9.140625" customWidth="1"/>
    <col min="15" max="20" width="0" hidden="1" customWidth="1"/>
    <col min="21" max="16384" width="9.140625" hidden="1"/>
  </cols>
  <sheetData>
    <row r="1" spans="1:13" x14ac:dyDescent="0.25">
      <c r="B1" s="12"/>
      <c r="C1" s="12"/>
      <c r="D1" s="12"/>
      <c r="E1" s="12"/>
      <c r="F1" s="12"/>
      <c r="G1" s="12"/>
      <c r="H1" s="12"/>
      <c r="I1" s="12"/>
      <c r="J1" s="12"/>
      <c r="K1" s="12"/>
      <c r="L1" s="12"/>
      <c r="M1" s="12"/>
    </row>
    <row r="2" spans="1:13" x14ac:dyDescent="0.25">
      <c r="B2" s="12"/>
      <c r="C2" s="12"/>
      <c r="D2" s="12"/>
      <c r="E2" s="12"/>
      <c r="F2" s="12"/>
      <c r="G2" s="12"/>
      <c r="H2" s="12"/>
      <c r="I2" s="12"/>
      <c r="J2" s="12"/>
      <c r="K2" s="12"/>
      <c r="L2" s="12"/>
      <c r="M2" s="12"/>
    </row>
    <row r="3" spans="1:13" s="8" customFormat="1" x14ac:dyDescent="0.25">
      <c r="B3" s="12"/>
      <c r="C3" s="12"/>
      <c r="D3" s="12"/>
      <c r="E3" s="12"/>
      <c r="F3" s="12"/>
      <c r="G3" s="12"/>
      <c r="H3" s="12"/>
      <c r="I3" s="12"/>
      <c r="J3" s="12"/>
      <c r="K3" s="12"/>
      <c r="L3" s="12"/>
      <c r="M3" s="12"/>
    </row>
    <row r="4" spans="1:13" s="8" customFormat="1" x14ac:dyDescent="0.25">
      <c r="B4" s="12"/>
      <c r="C4" s="12"/>
      <c r="D4" s="12"/>
      <c r="E4" s="12"/>
      <c r="F4" s="12"/>
      <c r="G4" s="12"/>
      <c r="H4" s="12"/>
      <c r="I4" s="12"/>
      <c r="J4" s="12"/>
      <c r="K4" s="12"/>
      <c r="L4" s="12"/>
      <c r="M4" s="12"/>
    </row>
    <row r="5" spans="1:13" s="8" customFormat="1" x14ac:dyDescent="0.25">
      <c r="B5" s="12"/>
      <c r="C5" s="12"/>
      <c r="D5" s="12"/>
      <c r="E5" s="12"/>
      <c r="F5" s="12"/>
      <c r="G5" s="12"/>
      <c r="H5" s="12"/>
      <c r="I5" s="12"/>
      <c r="J5" s="12"/>
      <c r="K5" s="12"/>
      <c r="L5" s="12"/>
      <c r="M5" s="12"/>
    </row>
    <row r="6" spans="1:13" s="1" customFormat="1" ht="21" x14ac:dyDescent="0.35">
      <c r="B6" s="17" t="s">
        <v>81</v>
      </c>
      <c r="C6" s="16"/>
      <c r="D6" s="2"/>
    </row>
    <row r="7" spans="1:13" s="1" customFormat="1" ht="21" x14ac:dyDescent="0.35">
      <c r="B7" s="17"/>
      <c r="C7" s="16"/>
      <c r="D7" s="2"/>
    </row>
    <row r="8" spans="1:13" ht="18.75" x14ac:dyDescent="0.3">
      <c r="A8" s="1"/>
      <c r="B8" s="12"/>
      <c r="C8" s="13"/>
      <c r="D8" s="13"/>
      <c r="E8" s="12"/>
      <c r="F8" s="12"/>
      <c r="G8" s="12"/>
      <c r="H8" s="12"/>
      <c r="I8" s="12"/>
      <c r="J8" s="12"/>
      <c r="K8" s="12"/>
      <c r="L8" s="12"/>
      <c r="M8" s="12"/>
    </row>
    <row r="9" spans="1:13" ht="18.75" customHeight="1" x14ac:dyDescent="0.3">
      <c r="A9" s="1"/>
      <c r="B9" s="22"/>
      <c r="C9" s="10" t="s">
        <v>0</v>
      </c>
      <c r="D9" s="11"/>
      <c r="E9" s="24" t="s">
        <v>82</v>
      </c>
      <c r="F9" s="25"/>
      <c r="G9" s="14"/>
      <c r="H9" s="24" t="s">
        <v>79</v>
      </c>
      <c r="I9" s="25"/>
      <c r="J9" s="12"/>
      <c r="K9" s="24" t="s">
        <v>83</v>
      </c>
      <c r="L9" s="25"/>
      <c r="M9" s="12"/>
    </row>
    <row r="10" spans="1:13" ht="9.75" customHeight="1" x14ac:dyDescent="0.25">
      <c r="A10" s="12"/>
      <c r="B10" s="12"/>
      <c r="C10" s="12"/>
      <c r="D10" s="12"/>
      <c r="E10" s="12"/>
      <c r="F10" s="12"/>
      <c r="G10" s="12"/>
      <c r="H10" s="12"/>
      <c r="I10" s="12"/>
      <c r="J10" s="12"/>
      <c r="K10" s="12"/>
      <c r="L10" s="12"/>
      <c r="M10" s="12"/>
    </row>
    <row r="11" spans="1:13" ht="51" customHeight="1" x14ac:dyDescent="0.25">
      <c r="B11" s="27" t="s">
        <v>1</v>
      </c>
      <c r="C11" s="29" t="s">
        <v>2</v>
      </c>
      <c r="D11" s="12"/>
      <c r="E11" s="24" t="s">
        <v>80</v>
      </c>
      <c r="F11" s="25"/>
      <c r="G11" s="15"/>
      <c r="H11" s="24" t="s">
        <v>80</v>
      </c>
      <c r="I11" s="25"/>
      <c r="J11" s="12"/>
      <c r="K11" s="24" t="s">
        <v>80</v>
      </c>
      <c r="L11" s="25"/>
      <c r="M11" s="12"/>
    </row>
    <row r="12" spans="1:13" ht="27.75" customHeight="1" x14ac:dyDescent="0.25">
      <c r="B12" s="28"/>
      <c r="C12" s="30"/>
      <c r="D12" s="12"/>
      <c r="E12" s="3" t="s">
        <v>88</v>
      </c>
      <c r="F12" s="3" t="s">
        <v>89</v>
      </c>
      <c r="G12" s="12"/>
      <c r="H12" s="3" t="s">
        <v>88</v>
      </c>
      <c r="I12" s="3" t="s">
        <v>89</v>
      </c>
      <c r="J12" s="12"/>
      <c r="K12" s="3" t="s">
        <v>88</v>
      </c>
      <c r="L12" s="3" t="s">
        <v>89</v>
      </c>
      <c r="M12" s="12"/>
    </row>
    <row r="13" spans="1:13" x14ac:dyDescent="0.25">
      <c r="B13" s="18" t="e">
        <f>VLOOKUP(B9,Schools!A:B,2,FALSE)</f>
        <v>#N/A</v>
      </c>
      <c r="C13" s="19" t="e">
        <f>VLOOKUP($B$9,Schools!A:C,3,FALSE)</f>
        <v>#N/A</v>
      </c>
      <c r="D13" s="20"/>
      <c r="E13" s="23"/>
      <c r="F13" s="23"/>
      <c r="G13" s="20"/>
      <c r="H13" s="23"/>
      <c r="I13" s="23"/>
      <c r="J13" s="20"/>
      <c r="K13" s="23"/>
      <c r="L13" s="23"/>
      <c r="M13" s="20"/>
    </row>
    <row r="14" spans="1:13" x14ac:dyDescent="0.25">
      <c r="A14" s="12"/>
      <c r="B14" s="12"/>
      <c r="C14" s="12"/>
      <c r="D14" s="12"/>
      <c r="E14" s="12"/>
      <c r="F14" s="12"/>
      <c r="G14" s="12"/>
      <c r="H14" s="12"/>
      <c r="I14" s="12"/>
      <c r="J14" s="12"/>
      <c r="K14" s="12"/>
      <c r="L14" s="12"/>
      <c r="M14" s="12"/>
    </row>
    <row r="15" spans="1:13" s="8" customFormat="1" x14ac:dyDescent="0.25">
      <c r="A15" s="12"/>
      <c r="B15" s="12"/>
      <c r="C15" s="12"/>
      <c r="D15" s="12"/>
      <c r="E15" s="21"/>
      <c r="F15" s="21"/>
      <c r="G15" s="20"/>
      <c r="H15" s="21"/>
      <c r="I15" s="21"/>
      <c r="J15" s="20"/>
      <c r="K15" s="21"/>
      <c r="L15" s="21"/>
      <c r="M15" s="20"/>
    </row>
    <row r="16" spans="1:13" x14ac:dyDescent="0.25">
      <c r="A16" s="12"/>
      <c r="B16" s="14" t="s">
        <v>84</v>
      </c>
      <c r="C16" s="12"/>
      <c r="D16" s="12"/>
      <c r="E16" s="12"/>
      <c r="F16" s="12"/>
      <c r="G16" s="12"/>
      <c r="H16" s="12"/>
      <c r="I16" s="12"/>
      <c r="J16" s="12"/>
      <c r="K16" s="12"/>
      <c r="L16" s="12"/>
      <c r="M16" s="12"/>
    </row>
    <row r="17" spans="1:13" x14ac:dyDescent="0.25">
      <c r="B17" t="s">
        <v>85</v>
      </c>
    </row>
    <row r="18" spans="1:13" ht="30.75" customHeight="1" x14ac:dyDescent="0.25">
      <c r="B18" s="26" t="s">
        <v>86</v>
      </c>
      <c r="C18" s="26"/>
      <c r="D18" s="26"/>
      <c r="E18" s="26"/>
      <c r="F18" s="26"/>
      <c r="G18" s="26"/>
      <c r="H18" s="26"/>
      <c r="I18" s="26"/>
      <c r="J18" s="26"/>
      <c r="K18" s="26"/>
      <c r="L18" s="26"/>
      <c r="M18" s="26"/>
    </row>
    <row r="19" spans="1:13" s="26" customFormat="1" ht="30" customHeight="1" x14ac:dyDescent="0.25">
      <c r="A19" s="8"/>
      <c r="B19" s="26" t="s">
        <v>87</v>
      </c>
    </row>
    <row r="20" spans="1:13" x14ac:dyDescent="0.25">
      <c r="B20" t="s">
        <v>90</v>
      </c>
    </row>
    <row r="21" spans="1:13" x14ac:dyDescent="0.25"/>
    <row r="22" spans="1:13" x14ac:dyDescent="0.25"/>
    <row r="23" spans="1:13" x14ac:dyDescent="0.25"/>
    <row r="24" spans="1:13" x14ac:dyDescent="0.25"/>
    <row r="25" spans="1:13" x14ac:dyDescent="0.25"/>
    <row r="26" spans="1:13" x14ac:dyDescent="0.25"/>
    <row r="27" spans="1:13" x14ac:dyDescent="0.25"/>
    <row r="28" spans="1:13" x14ac:dyDescent="0.25"/>
  </sheetData>
  <sheetProtection password="A9E8" sheet="1" objects="1" scenarios="1"/>
  <mergeCells count="10">
    <mergeCell ref="E9:F9"/>
    <mergeCell ref="H9:I9"/>
    <mergeCell ref="K9:L9"/>
    <mergeCell ref="B19:XFD19"/>
    <mergeCell ref="B18:M18"/>
    <mergeCell ref="B11:B12"/>
    <mergeCell ref="C11:C12"/>
    <mergeCell ref="E11:F11"/>
    <mergeCell ref="H11:I11"/>
    <mergeCell ref="K11:L11"/>
  </mergeCell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Schools</vt:lpstr>
      <vt:lpstr>Summary</vt:lpstr>
    </vt:vector>
  </TitlesOfParts>
  <Company>Nottingham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Dixon</dc:creator>
  <cp:lastModifiedBy>Sukhmanie Kaur</cp:lastModifiedBy>
  <cp:lastPrinted>2017-03-02T15:20:49Z</cp:lastPrinted>
  <dcterms:created xsi:type="dcterms:W3CDTF">2017-02-24T12:27:34Z</dcterms:created>
  <dcterms:modified xsi:type="dcterms:W3CDTF">2018-01-19T13:00:15Z</dcterms:modified>
</cp:coreProperties>
</file>